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/>
  </bookViews>
  <sheets>
    <sheet name="Foglio1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9" i="3"/>
  <c r="C148"/>
  <c r="C61"/>
  <c r="D88"/>
  <c r="D89"/>
  <c r="D90"/>
  <c r="D91"/>
  <c r="D87"/>
  <c r="D99"/>
  <c r="D100"/>
  <c r="D101"/>
  <c r="D102"/>
  <c r="D98"/>
  <c r="C119"/>
  <c r="D70"/>
  <c r="D71"/>
  <c r="D72"/>
  <c r="D73"/>
  <c r="D69"/>
  <c r="D205"/>
  <c r="D204"/>
  <c r="D170"/>
  <c r="D171"/>
  <c r="D172"/>
  <c r="D173"/>
  <c r="D169"/>
  <c r="D159"/>
  <c r="D160"/>
  <c r="D161"/>
  <c r="D162"/>
  <c r="D158"/>
  <c r="D139"/>
  <c r="D140"/>
  <c r="D141"/>
  <c r="D142"/>
  <c r="D138"/>
  <c r="D128"/>
  <c r="D129"/>
  <c r="D130"/>
  <c r="D131"/>
  <c r="D127"/>
  <c r="D21"/>
  <c r="D52"/>
  <c r="D53"/>
  <c r="D54"/>
  <c r="D55"/>
  <c r="D51"/>
  <c r="C197"/>
  <c r="C222" s="1"/>
  <c r="D188"/>
  <c r="D113"/>
  <c r="D112"/>
  <c r="D111"/>
  <c r="D110"/>
  <c r="D109"/>
  <c r="D189"/>
  <c r="D187"/>
  <c r="D42"/>
  <c r="D43"/>
  <c r="D44"/>
  <c r="D45"/>
  <c r="D41"/>
  <c r="D31"/>
  <c r="D32"/>
  <c r="D33"/>
  <c r="D34"/>
  <c r="D35"/>
  <c r="D22"/>
  <c r="D23"/>
  <c r="D24"/>
  <c r="D25"/>
  <c r="C38" l="1"/>
  <c r="C208"/>
  <c r="C213" s="1"/>
  <c r="C28"/>
  <c r="C76"/>
  <c r="C81" s="1"/>
  <c r="C48"/>
  <c r="C116"/>
  <c r="C145"/>
  <c r="C192"/>
  <c r="C199" s="1"/>
  <c r="C134"/>
  <c r="C165"/>
  <c r="C176"/>
  <c r="C105"/>
  <c r="C94"/>
  <c r="C58"/>
  <c r="C181" l="1"/>
  <c r="C150"/>
  <c r="C63"/>
  <c r="C121"/>
  <c r="C224" l="1"/>
</calcChain>
</file>

<file path=xl/sharedStrings.xml><?xml version="1.0" encoding="utf-8"?>
<sst xmlns="http://schemas.openxmlformats.org/spreadsheetml/2006/main" count="333" uniqueCount="70">
  <si>
    <t>Rispondenza</t>
  </si>
  <si>
    <t>Ricchezza</t>
  </si>
  <si>
    <t xml:space="preserve">Completezza </t>
  </si>
  <si>
    <t>Pertinenza</t>
  </si>
  <si>
    <t>Chiarezza</t>
  </si>
  <si>
    <t>PUNTEGGIO MASSIMO</t>
  </si>
  <si>
    <t xml:space="preserve">ACRONIMO </t>
  </si>
  <si>
    <t>*da compilare le celle in grigio</t>
  </si>
  <si>
    <t>DESCRIZIONE</t>
  </si>
  <si>
    <t>Punteggio soglia</t>
  </si>
  <si>
    <t>Punteggio attribuito</t>
  </si>
  <si>
    <t>PUNTEGGIO ATTRIBUITO</t>
  </si>
  <si>
    <t>ELEMENTI DI GIUDIZIO*</t>
  </si>
  <si>
    <t>ATTRIBUTI</t>
  </si>
  <si>
    <t>SI/NO</t>
  </si>
  <si>
    <t>NO</t>
  </si>
  <si>
    <t>CRITERI DI VALUTAZIONE</t>
  </si>
  <si>
    <t>Punteggio massimo</t>
  </si>
  <si>
    <t xml:space="preserve">quota cofinanziamento prevista </t>
  </si>
  <si>
    <t>la proposta è conforme alle specifiche indicate nei criteri stessi</t>
  </si>
  <si>
    <t>la proposta rispetta tutte le specifiche indicate nei criteri</t>
  </si>
  <si>
    <t>la proposta risulta attinente alle specifiche indicate nei criteri</t>
  </si>
  <si>
    <t>la proposta è di facile lettura ed immediatamente comprensibile</t>
  </si>
  <si>
    <t>la proposta si presenta  ampiamente argomentata in relazione alle specifiche indicate nei criteri</t>
  </si>
  <si>
    <t>TOTALE CRITERIO a)</t>
  </si>
  <si>
    <t>TOTALE CRITERIO b)</t>
  </si>
  <si>
    <t>TOTALE CRITERIO c)</t>
  </si>
  <si>
    <t>d.1 Il progetto definisce in maniera precisa i suoi obiettivi coerentemente con i fabbisogni individuati.</t>
  </si>
  <si>
    <t>TOTALE CRITERIO d)</t>
  </si>
  <si>
    <t>TOTALE CRITERIO e)</t>
  </si>
  <si>
    <t>TOTALE CRITERIO f)</t>
  </si>
  <si>
    <t>Punteggio*</t>
  </si>
  <si>
    <t>SI/NO**</t>
  </si>
  <si>
    <t>** INSERIRE SOLO IL PUNTEGGIO RELATIVO ALLA QUOTA DI COFINANZIAMENTO DICHIARATA</t>
  </si>
  <si>
    <t>Titolo Progetto Pilota</t>
  </si>
  <si>
    <t>La Commissione</t>
  </si>
  <si>
    <t>1)</t>
  </si>
  <si>
    <t>2)</t>
  </si>
  <si>
    <t>3)</t>
  </si>
  <si>
    <t>n)</t>
  </si>
  <si>
    <t>PARTNER</t>
  </si>
  <si>
    <r>
      <t xml:space="preserve">a.3 Adeguatezza del piano finanziario </t>
    </r>
    <r>
      <rPr>
        <i/>
        <sz val="11"/>
        <color rgb="FFFF0000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Il piano finanziario sarà valutato in termini di congruità dei costi rispetto alle risorse impiegate e agli indicatori di realizzazione. Inoltre, il piano dovrà dimostrare una corretta ripartizione dei costi tra i partner coinvolti</t>
    </r>
  </si>
  <si>
    <t>quota cofinanziamento 20%</t>
  </si>
  <si>
    <t>quota cofinanziamento  oltre 25%</t>
  </si>
  <si>
    <t>quota cofinanziamento dal 21 % a 25%</t>
  </si>
  <si>
    <r>
      <t xml:space="preserve">c.3 Qualità della struttura di gestione
</t>
    </r>
    <r>
      <rPr>
        <sz val="11"/>
        <color rgb="FFFF0000"/>
        <rFont val="Calibri"/>
        <family val="2"/>
        <scheme val="minor"/>
      </rPr>
      <t>Qualità ed efficienza della struttura organizzativa e delle procedure gestionali in particolar modo con riferimento al coordinamento, alla frequenza e alle modalità di comunicazione all’interno del partenariato. Il piano di coordinamento descrive le risorse necessarie alla sua esecuzione (in termini tempo, ore uomo e altre risorse), i partner con relativo ruolo</t>
    </r>
    <r>
      <rPr>
        <b/>
        <sz val="11"/>
        <color rgb="FFFF0000"/>
        <rFont val="Calibri"/>
        <family val="2"/>
        <scheme val="minor"/>
      </rPr>
      <t xml:space="preserve">
</t>
    </r>
  </si>
  <si>
    <t xml:space="preserve">a. QUALITÀ SCIENTIFICA E RILEVANZA DELLA PROPOSTA  IN TERMINI DI APPLICABILITÀ DEI RISULTATI, ADEGUATEZZA DELLA TEMPISTICA E CONGRUENZA DEL BUDGET </t>
  </si>
  <si>
    <r>
      <t xml:space="preserve">Criterio  c - </t>
    </r>
    <r>
      <rPr>
        <b/>
        <i/>
        <sz val="12"/>
        <color rgb="FFFF0000"/>
        <rFont val="Calibri"/>
        <family val="2"/>
        <scheme val="minor"/>
      </rPr>
      <t xml:space="preserve">COMPOSIZIONE, COMPETENZE E PERTINENZA DELLA PARTNERSHIP PER IL RAGGIUNGIMENTO DEGLI OBIETTIVI </t>
    </r>
  </si>
  <si>
    <t>SCHEDA DI VALUTAZIONE DI MERITO PROGETTI DI RICERCA</t>
  </si>
  <si>
    <t xml:space="preserve">Criterio b - COERENZA DELLE AZIONI PREVISTE CON IL TEMA O I TEMI DI CUI ALL’ART. 4 COMMA 1 DELL’AVVISO </t>
  </si>
  <si>
    <r>
      <t xml:space="preserve">b.1 Coerenza delle azioni previste con i temi indicati nell’avviso
</t>
    </r>
    <r>
      <rPr>
        <sz val="11"/>
        <color rgb="FFFF0000"/>
        <rFont val="Calibri"/>
        <family val="2"/>
        <scheme val="minor"/>
      </rPr>
      <t xml:space="preserve">Pertinenza della proposta con  le tematiche della Legge regionale 6giugno 2017, n. 21 "Promozione della coltivazione della canapa per scopi produttivi ed ambientali" e con le Linee Guida, approvato con DGR n. 2171 del 12/12/2017 
</t>
    </r>
  </si>
  <si>
    <r>
      <t xml:space="preserve">e.1 Obiettivi del Piano di comunicazione per la divulgazione e la disseminazione dei risultati 
</t>
    </r>
    <r>
      <rPr>
        <sz val="11"/>
        <color rgb="FFFF0000"/>
        <rFont val="Calibri"/>
        <family val="2"/>
        <scheme val="minor"/>
      </rPr>
      <t>Il progetto identifica il target al quale rivolgersi in maniera mirata definendo per ciascun target specifici obiettivi di comunicazione da perseguire e da valutare in termini di efficacia del processo comunicativo. Tutti i target potenzialmente interessati al progetto sono identificati in coerenza ai fabbisogni individuati e ai risultati perseguiti. E' valutato anche l'effetto dell'attività di comunicazione rispetto alle scelte dichiarate ex-post dal target</t>
    </r>
  </si>
  <si>
    <r>
      <t xml:space="preserve">e.2 Qualità del Piano di comunicazione  
</t>
    </r>
    <r>
      <rPr>
        <sz val="11"/>
        <color rgb="FFFF0000"/>
        <rFont val="Calibri"/>
        <family val="2"/>
        <scheme val="minor"/>
      </rPr>
      <t xml:space="preserve">Il piano di comunicazione dettagliato, coerente con gli obiettivi prefissati, prevede, calendarizza e quantifica le modalità di comunicazione prescelte, nonché, identifica le risorse necessarie per la sua realizzazione. Costituisce valore aggiunto la possibilità di coinvolgere tutti i partner o in parte in un approccio partecipativo . Il piano di comunicazione descrive le risorse necessarie alla sua esecuzione (in termini tempo, ore uomo e altre risorse), i partner coinvolti con relativo ruolo. </t>
    </r>
  </si>
  <si>
    <t xml:space="preserve">Interventi di fitodepurazione finalizzati alla bonifica dei siti inquinati da metalli pesanti </t>
  </si>
  <si>
    <r>
      <t xml:space="preserve">a.1 Qualità del progetto di ricerca 
</t>
    </r>
    <r>
      <rPr>
        <sz val="11"/>
        <color rgb="FFFF0000"/>
        <rFont val="Calibri"/>
        <family val="2"/>
        <scheme val="minor"/>
      </rPr>
      <t>Le attività da intraprendere sono chiaramente evidenziate, articolate e sistematizzate in singole azioni. Il progetto definisce gli obiettivi. Per ogni azione vengono rigorosamente identificati i deliverables (indicatori di realizzazione e indicatori di risultato), le risorse necessarie (in termini tempo, ore uomo e altre risorse), i partner coinvolti con relativo ruolo.</t>
    </r>
  </si>
  <si>
    <r>
      <t xml:space="preserve">a.2     Innovatività del progettodi ricerca
</t>
    </r>
    <r>
      <rPr>
        <sz val="11"/>
        <color rgb="FFFF0000"/>
        <rFont val="Calibri"/>
        <family val="2"/>
        <scheme val="minor"/>
      </rPr>
      <t>Il progetto illustra chiaramente i contributi in termini di avanzamento rispetto allo stato dell’arte: sia di sapere tecnologico-scientifico sia di applicazione a livello di territorio. Il livello di innovazione sarà messo in relazione anche con potenziali soluzioni alternative</t>
    </r>
  </si>
  <si>
    <r>
      <t>a.4 Adeguatezza del crono programma</t>
    </r>
    <r>
      <rPr>
        <i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Il progetto di ricerca  definisce in maniera adeguata e pertinente, per ciascuna azione, il calendario previsto </t>
    </r>
  </si>
  <si>
    <r>
      <t xml:space="preserve"> c.1 Partecipazione al progetto pilota del mondo agricolo 
</t>
    </r>
    <r>
      <rPr>
        <sz val="11"/>
        <color rgb="FFFF0000"/>
        <rFont val="Calibri"/>
        <family val="2"/>
        <scheme val="minor"/>
      </rPr>
      <t>Numero di imprese agricole aderenti al progetto/numero partner. Nel computo delle imprese agricole rientrano anche quelle aderenti alle cooperative/associazioni di produttori e reti di impresa che partecipano al progetto di ricerca</t>
    </r>
  </si>
  <si>
    <r>
      <t xml:space="preserve">c.2 Pertinenza del Partenariato 
</t>
    </r>
    <r>
      <rPr>
        <sz val="11"/>
        <color rgb="FFFF0000"/>
        <rFont val="Calibri"/>
        <family val="2"/>
        <scheme val="minor"/>
      </rPr>
      <t>Valutazione della composizione del partenariato in termini di pertinenza, complementarietà e ruoli dei partner, in relazione agli obiettivi e attività del progetto di ricerca</t>
    </r>
  </si>
  <si>
    <r>
      <t>d.2 Qualità delle attività di monitoraggio</t>
    </r>
    <r>
      <rPr>
        <b/>
        <i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Il piano di monitoraggio descrive le attività da porre in essere per garantire che il progetto di ricerca proceda come programmato, le risorse necessarie (in termini tempo, ore uomo e altre risorse), i partner coinvolti con relativo ruolo. Contiene una strategia di gestione dei rischi che identifica i principali rischi connessi con lo svolgimento del progetto e propone eventuali misure di mitigazione degli stessi</t>
    </r>
  </si>
  <si>
    <t>Criterio  d - chiarezza e coerenza interna della proposta presentata nella prospettiva del raggiungimento degli obiettivi</t>
  </si>
  <si>
    <t xml:space="preserve"> Criterio e - QUALITÀ DELL’ATTIVITÀ DI DIVULGAZIONE DEI RISULTATI OTTENUTI E DELLA CONOSCENZA GENERATA</t>
  </si>
  <si>
    <t xml:space="preserve"> Criterio f- Entità della quota di cofinanziamento</t>
  </si>
  <si>
    <t xml:space="preserve">PARTNER obbligatorio </t>
  </si>
  <si>
    <t xml:space="preserve">Soggetto Proponente/CAPOFILA </t>
  </si>
  <si>
    <t>TOTALE punteggi aggiutivi</t>
  </si>
  <si>
    <r>
      <t xml:space="preserve">Interventi attuati da soggetti aggregati in </t>
    </r>
    <r>
      <rPr>
        <sz val="11"/>
        <color theme="1"/>
        <rFont val="Calibri"/>
        <family val="2"/>
        <scheme val="minor"/>
      </rPr>
      <t>filiere produttive</t>
    </r>
  </si>
  <si>
    <t>Il presente allegato è composto
da n. 6 pagine
Il Dirigente della Sezione
Competitività delle Filiere Agroalimentari</t>
  </si>
  <si>
    <t xml:space="preserve">ALLEGATO E.1 
</t>
  </si>
  <si>
    <t>Punteggi aggiuntivi ( art. 9 comma 5 Avviso)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</si>
</sst>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/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/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3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3" borderId="0" xfId="0" applyFont="1" applyFill="1" applyAlignment="1">
      <alignment vertical="center"/>
    </xf>
    <xf numFmtId="0" fontId="4" fillId="6" borderId="0" xfId="0" applyFont="1" applyFill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4" fillId="9" borderId="9" xfId="0" applyFont="1" applyFill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1" fontId="14" fillId="8" borderId="9" xfId="0" applyNumberFormat="1" applyFont="1" applyFill="1" applyBorder="1" applyAlignment="1">
      <alignment horizontal="center"/>
    </xf>
    <xf numFmtId="1" fontId="14" fillId="8" borderId="0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6" fillId="5" borderId="0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1"/>
  <sheetViews>
    <sheetView tabSelected="1" zoomScale="90" zoomScaleNormal="90" workbookViewId="0">
      <selection activeCell="Q12" sqref="Q12"/>
    </sheetView>
  </sheetViews>
  <sheetFormatPr defaultRowHeight="15"/>
  <cols>
    <col min="1" max="1" width="37.7109375" bestFit="1" customWidth="1"/>
    <col min="2" max="2" width="52.7109375" customWidth="1"/>
    <col min="3" max="3" width="12.85546875" customWidth="1"/>
    <col min="4" max="4" width="10.85546875" customWidth="1"/>
  </cols>
  <sheetData>
    <row r="1" spans="1:4" ht="60" customHeight="1">
      <c r="A1" s="84" t="s">
        <v>67</v>
      </c>
      <c r="B1" s="40"/>
      <c r="C1" s="71" t="s">
        <v>68</v>
      </c>
      <c r="D1" s="72"/>
    </row>
    <row r="2" spans="1:4" ht="17.25" customHeight="1">
      <c r="D2" s="18"/>
    </row>
    <row r="3" spans="1:4" ht="39" customHeight="1">
      <c r="A3" s="76" t="s">
        <v>48</v>
      </c>
      <c r="B3" s="77"/>
      <c r="C3" s="77"/>
      <c r="D3" s="77"/>
    </row>
    <row r="4" spans="1:4">
      <c r="A4" s="11"/>
      <c r="B4" s="11"/>
      <c r="C4" s="11"/>
      <c r="D4" s="11"/>
    </row>
    <row r="5" spans="1:4" ht="15.75" thickBot="1">
      <c r="A5" s="16" t="s">
        <v>64</v>
      </c>
      <c r="B5" s="75"/>
      <c r="C5" s="75"/>
      <c r="D5" s="75"/>
    </row>
    <row r="6" spans="1:4" ht="17.25" customHeight="1">
      <c r="A6" s="7"/>
      <c r="B6" s="21"/>
      <c r="C6" s="21"/>
      <c r="D6" s="21"/>
    </row>
    <row r="7" spans="1:4" ht="19.5" customHeight="1">
      <c r="A7" s="16" t="s">
        <v>63</v>
      </c>
      <c r="B7" s="78"/>
      <c r="C7" s="78"/>
      <c r="D7" s="78"/>
    </row>
    <row r="8" spans="1:4" ht="19.5" customHeight="1">
      <c r="A8" s="16"/>
      <c r="B8" s="41"/>
      <c r="C8" s="41"/>
      <c r="D8" s="41"/>
    </row>
    <row r="9" spans="1:4" ht="19.5" customHeight="1">
      <c r="A9" s="16" t="s">
        <v>40</v>
      </c>
      <c r="B9" s="41"/>
      <c r="C9" s="41"/>
      <c r="D9" s="41"/>
    </row>
    <row r="10" spans="1:4" ht="21" customHeight="1">
      <c r="A10" s="11"/>
      <c r="B10" s="11"/>
      <c r="C10" s="11"/>
      <c r="D10" s="11"/>
    </row>
    <row r="11" spans="1:4" ht="20.25" customHeight="1" thickBot="1">
      <c r="A11" s="7" t="s">
        <v>34</v>
      </c>
      <c r="B11" s="75"/>
      <c r="C11" s="75"/>
      <c r="D11" s="75"/>
    </row>
    <row r="12" spans="1:4" ht="15.75" customHeight="1">
      <c r="A12" s="7"/>
      <c r="B12" s="11"/>
      <c r="C12" s="11"/>
      <c r="D12" s="11"/>
    </row>
    <row r="13" spans="1:4" ht="24" customHeight="1" thickBot="1">
      <c r="A13" s="16" t="s">
        <v>6</v>
      </c>
      <c r="B13" s="75"/>
      <c r="C13" s="75"/>
      <c r="D13" s="75"/>
    </row>
    <row r="14" spans="1:4">
      <c r="A14" s="7"/>
      <c r="B14" s="11"/>
      <c r="C14" s="11"/>
    </row>
    <row r="15" spans="1:4">
      <c r="A15" s="73" t="s">
        <v>16</v>
      </c>
      <c r="B15" s="74"/>
      <c r="C15" s="74"/>
      <c r="D15" s="74"/>
    </row>
    <row r="17" spans="1:4" ht="42.75" customHeight="1">
      <c r="A17" s="62" t="s">
        <v>46</v>
      </c>
      <c r="B17" s="63"/>
      <c r="C17" s="63"/>
      <c r="D17" s="63"/>
    </row>
    <row r="18" spans="1:4">
      <c r="A18" s="8"/>
      <c r="B18" s="29"/>
      <c r="C18" s="29"/>
      <c r="D18" s="26"/>
    </row>
    <row r="19" spans="1:4" ht="84" customHeight="1">
      <c r="A19" s="48" t="s">
        <v>54</v>
      </c>
      <c r="B19" s="49"/>
      <c r="C19" s="49"/>
      <c r="D19" s="49"/>
    </row>
    <row r="20" spans="1:4" ht="30">
      <c r="A20" s="1" t="s">
        <v>13</v>
      </c>
      <c r="B20" s="2" t="s">
        <v>8</v>
      </c>
      <c r="C20" s="3" t="s">
        <v>14</v>
      </c>
      <c r="D20" s="25" t="s">
        <v>31</v>
      </c>
    </row>
    <row r="21" spans="1:4" ht="30">
      <c r="A21" s="4" t="s">
        <v>0</v>
      </c>
      <c r="B21" s="5" t="s">
        <v>19</v>
      </c>
      <c r="C21" s="17" t="s">
        <v>15</v>
      </c>
      <c r="D21" s="26">
        <f>IF(C21="SI",1,0)</f>
        <v>0</v>
      </c>
    </row>
    <row r="22" spans="1:4" ht="30">
      <c r="A22" s="4" t="s">
        <v>1</v>
      </c>
      <c r="B22" s="5" t="s">
        <v>23</v>
      </c>
      <c r="C22" s="17" t="s">
        <v>15</v>
      </c>
      <c r="D22" s="26">
        <f t="shared" ref="D22:D25" si="0">IF(C22="SI",1,0)</f>
        <v>0</v>
      </c>
    </row>
    <row r="23" spans="1:4">
      <c r="A23" s="4" t="s">
        <v>2</v>
      </c>
      <c r="B23" s="5" t="s">
        <v>20</v>
      </c>
      <c r="C23" s="17" t="s">
        <v>15</v>
      </c>
      <c r="D23" s="26">
        <f t="shared" si="0"/>
        <v>0</v>
      </c>
    </row>
    <row r="24" spans="1:4" ht="30">
      <c r="A24" s="4" t="s">
        <v>3</v>
      </c>
      <c r="B24" s="5" t="s">
        <v>21</v>
      </c>
      <c r="C24" s="17" t="s">
        <v>15</v>
      </c>
      <c r="D24" s="26">
        <f t="shared" si="0"/>
        <v>0</v>
      </c>
    </row>
    <row r="25" spans="1:4" ht="30">
      <c r="A25" s="4" t="s">
        <v>4</v>
      </c>
      <c r="B25" s="5" t="s">
        <v>22</v>
      </c>
      <c r="C25" s="17" t="s">
        <v>15</v>
      </c>
      <c r="D25" s="26">
        <f t="shared" si="0"/>
        <v>0</v>
      </c>
    </row>
    <row r="26" spans="1:4" ht="9" customHeight="1">
      <c r="A26" s="4"/>
      <c r="B26" s="5"/>
      <c r="C26" s="22"/>
    </row>
    <row r="27" spans="1:4" ht="15.95" customHeight="1">
      <c r="A27" s="6" t="s">
        <v>5</v>
      </c>
      <c r="B27" s="2"/>
      <c r="C27" s="36">
        <v>5</v>
      </c>
    </row>
    <row r="28" spans="1:4" ht="15.95" customHeight="1">
      <c r="A28" s="6" t="s">
        <v>11</v>
      </c>
      <c r="B28" s="2"/>
      <c r="C28" s="36">
        <f>SUM(D21:D25)</f>
        <v>0</v>
      </c>
    </row>
    <row r="29" spans="1:4" ht="63.75" customHeight="1">
      <c r="A29" s="48" t="s">
        <v>55</v>
      </c>
      <c r="B29" s="49"/>
      <c r="C29" s="49"/>
      <c r="D29" s="49"/>
    </row>
    <row r="30" spans="1:4" ht="15.95" customHeight="1">
      <c r="A30" s="1" t="s">
        <v>13</v>
      </c>
      <c r="B30" s="2" t="s">
        <v>8</v>
      </c>
      <c r="C30" s="3" t="s">
        <v>14</v>
      </c>
      <c r="D30" s="25" t="s">
        <v>31</v>
      </c>
    </row>
    <row r="31" spans="1:4" ht="30">
      <c r="A31" s="4" t="s">
        <v>0</v>
      </c>
      <c r="B31" s="5" t="s">
        <v>19</v>
      </c>
      <c r="C31" s="17" t="s">
        <v>15</v>
      </c>
      <c r="D31" s="26">
        <f>IF(C31="SI",1,0)</f>
        <v>0</v>
      </c>
    </row>
    <row r="32" spans="1:4" ht="30">
      <c r="A32" s="4" t="s">
        <v>1</v>
      </c>
      <c r="B32" s="5" t="s">
        <v>23</v>
      </c>
      <c r="C32" s="17" t="s">
        <v>15</v>
      </c>
      <c r="D32" s="26">
        <f t="shared" ref="D32:D35" si="1">IF(C32="SI",1,0)</f>
        <v>0</v>
      </c>
    </row>
    <row r="33" spans="1:4">
      <c r="A33" s="4" t="s">
        <v>2</v>
      </c>
      <c r="B33" s="5" t="s">
        <v>20</v>
      </c>
      <c r="C33" s="17" t="s">
        <v>15</v>
      </c>
      <c r="D33" s="26">
        <f t="shared" si="1"/>
        <v>0</v>
      </c>
    </row>
    <row r="34" spans="1:4" ht="30">
      <c r="A34" s="4" t="s">
        <v>3</v>
      </c>
      <c r="B34" s="5" t="s">
        <v>21</v>
      </c>
      <c r="C34" s="17" t="s">
        <v>15</v>
      </c>
      <c r="D34" s="26">
        <f t="shared" si="1"/>
        <v>0</v>
      </c>
    </row>
    <row r="35" spans="1:4" ht="30">
      <c r="A35" s="4" t="s">
        <v>4</v>
      </c>
      <c r="B35" s="5" t="s">
        <v>22</v>
      </c>
      <c r="C35" s="17" t="s">
        <v>15</v>
      </c>
      <c r="D35" s="26">
        <f t="shared" si="1"/>
        <v>0</v>
      </c>
    </row>
    <row r="36" spans="1:4" ht="8.25" customHeight="1"/>
    <row r="37" spans="1:4" ht="15.75">
      <c r="A37" s="6" t="s">
        <v>5</v>
      </c>
      <c r="B37" s="2"/>
      <c r="C37" s="36">
        <v>5</v>
      </c>
      <c r="D37" s="18"/>
    </row>
    <row r="38" spans="1:4" ht="15.75">
      <c r="A38" s="6" t="s">
        <v>11</v>
      </c>
      <c r="B38" s="2"/>
      <c r="C38" s="36">
        <f>SUM(D31:D35)</f>
        <v>0</v>
      </c>
      <c r="D38" s="18"/>
    </row>
    <row r="39" spans="1:4" ht="102" customHeight="1">
      <c r="A39" s="48" t="s">
        <v>41</v>
      </c>
      <c r="B39" s="49"/>
      <c r="C39" s="49"/>
      <c r="D39" s="49"/>
    </row>
    <row r="40" spans="1:4" ht="21.75" customHeight="1">
      <c r="A40" s="1" t="s">
        <v>13</v>
      </c>
      <c r="B40" s="2" t="s">
        <v>8</v>
      </c>
      <c r="C40" s="3" t="s">
        <v>14</v>
      </c>
      <c r="D40" s="25" t="s">
        <v>31</v>
      </c>
    </row>
    <row r="41" spans="1:4" ht="30">
      <c r="A41" s="4" t="s">
        <v>0</v>
      </c>
      <c r="B41" s="5" t="s">
        <v>19</v>
      </c>
      <c r="C41" s="17" t="s">
        <v>15</v>
      </c>
      <c r="D41" s="26">
        <f>IF(C41="SI",1,0)</f>
        <v>0</v>
      </c>
    </row>
    <row r="42" spans="1:4" ht="30">
      <c r="A42" s="4" t="s">
        <v>1</v>
      </c>
      <c r="B42" s="5" t="s">
        <v>23</v>
      </c>
      <c r="C42" s="17" t="s">
        <v>15</v>
      </c>
      <c r="D42" s="26">
        <f t="shared" ref="D42:D45" si="2">IF(C42="SI",1,0)</f>
        <v>0</v>
      </c>
    </row>
    <row r="43" spans="1:4">
      <c r="A43" s="4" t="s">
        <v>2</v>
      </c>
      <c r="B43" s="5" t="s">
        <v>20</v>
      </c>
      <c r="C43" s="17" t="s">
        <v>15</v>
      </c>
      <c r="D43" s="26">
        <f t="shared" si="2"/>
        <v>0</v>
      </c>
    </row>
    <row r="44" spans="1:4" ht="30">
      <c r="A44" s="4" t="s">
        <v>3</v>
      </c>
      <c r="B44" s="5" t="s">
        <v>21</v>
      </c>
      <c r="C44" s="17" t="s">
        <v>15</v>
      </c>
      <c r="D44" s="26">
        <f t="shared" si="2"/>
        <v>0</v>
      </c>
    </row>
    <row r="45" spans="1:4" ht="30">
      <c r="A45" s="4" t="s">
        <v>4</v>
      </c>
      <c r="B45" s="5" t="s">
        <v>22</v>
      </c>
      <c r="C45" s="17" t="s">
        <v>15</v>
      </c>
      <c r="D45" s="26">
        <f t="shared" si="2"/>
        <v>0</v>
      </c>
    </row>
    <row r="46" spans="1:4" ht="15.95" customHeight="1">
      <c r="A46" s="4"/>
      <c r="B46" s="5"/>
      <c r="C46" s="22"/>
    </row>
    <row r="47" spans="1:4" ht="15.95" customHeight="1">
      <c r="A47" s="6" t="s">
        <v>5</v>
      </c>
      <c r="B47" s="2"/>
      <c r="C47" s="36">
        <v>5</v>
      </c>
      <c r="D47" s="18"/>
    </row>
    <row r="48" spans="1:4" ht="15.95" customHeight="1">
      <c r="A48" s="1" t="s">
        <v>11</v>
      </c>
      <c r="B48" s="5"/>
      <c r="C48" s="36">
        <f>SUM(D41:D45)</f>
        <v>0</v>
      </c>
      <c r="D48" s="18"/>
    </row>
    <row r="49" spans="1:4" ht="48.75" customHeight="1">
      <c r="A49" s="48" t="s">
        <v>56</v>
      </c>
      <c r="B49" s="49"/>
      <c r="C49" s="49"/>
      <c r="D49" s="49"/>
    </row>
    <row r="50" spans="1:4" ht="36" customHeight="1">
      <c r="A50" s="1" t="s">
        <v>13</v>
      </c>
      <c r="B50" s="2" t="s">
        <v>8</v>
      </c>
      <c r="C50" s="3" t="s">
        <v>14</v>
      </c>
      <c r="D50" s="25" t="s">
        <v>31</v>
      </c>
    </row>
    <row r="51" spans="1:4" ht="30">
      <c r="A51" s="4" t="s">
        <v>0</v>
      </c>
      <c r="B51" s="5" t="s">
        <v>19</v>
      </c>
      <c r="C51" s="17" t="s">
        <v>15</v>
      </c>
      <c r="D51" s="26">
        <f>IF(C51="SI",1,0)</f>
        <v>0</v>
      </c>
    </row>
    <row r="52" spans="1:4" ht="30">
      <c r="A52" s="4" t="s">
        <v>1</v>
      </c>
      <c r="B52" s="5" t="s">
        <v>23</v>
      </c>
      <c r="C52" s="17" t="s">
        <v>15</v>
      </c>
      <c r="D52" s="26">
        <f t="shared" ref="D52:D55" si="3">IF(C52="SI",1,0)</f>
        <v>0</v>
      </c>
    </row>
    <row r="53" spans="1:4">
      <c r="A53" s="4" t="s">
        <v>2</v>
      </c>
      <c r="B53" s="5" t="s">
        <v>20</v>
      </c>
      <c r="C53" s="17" t="s">
        <v>15</v>
      </c>
      <c r="D53" s="26">
        <f t="shared" si="3"/>
        <v>0</v>
      </c>
    </row>
    <row r="54" spans="1:4" ht="30">
      <c r="A54" s="4" t="s">
        <v>3</v>
      </c>
      <c r="B54" s="5" t="s">
        <v>21</v>
      </c>
      <c r="C54" s="17" t="s">
        <v>15</v>
      </c>
      <c r="D54" s="26">
        <f t="shared" si="3"/>
        <v>0</v>
      </c>
    </row>
    <row r="55" spans="1:4" ht="30">
      <c r="A55" s="4" t="s">
        <v>4</v>
      </c>
      <c r="B55" s="5" t="s">
        <v>22</v>
      </c>
      <c r="C55" s="17" t="s">
        <v>15</v>
      </c>
      <c r="D55" s="26">
        <f t="shared" si="3"/>
        <v>0</v>
      </c>
    </row>
    <row r="56" spans="1:4" ht="9.75" customHeight="1">
      <c r="A56" s="4"/>
      <c r="B56" s="5"/>
      <c r="C56" s="22"/>
      <c r="D56" s="19"/>
    </row>
    <row r="57" spans="1:4" ht="15.95" customHeight="1">
      <c r="A57" s="6" t="s">
        <v>5</v>
      </c>
      <c r="B57" s="2"/>
      <c r="C57" s="36">
        <v>5</v>
      </c>
    </row>
    <row r="58" spans="1:4" ht="15.95" customHeight="1">
      <c r="A58" s="1" t="s">
        <v>11</v>
      </c>
      <c r="B58" s="5"/>
      <c r="C58" s="36">
        <f>SUM(D51:D55)</f>
        <v>0</v>
      </c>
    </row>
    <row r="59" spans="1:4" ht="15.95" customHeight="1"/>
    <row r="60" spans="1:4" ht="31.5" customHeight="1">
      <c r="A60" s="64" t="s">
        <v>24</v>
      </c>
      <c r="B60" s="65"/>
      <c r="C60" s="57" t="s">
        <v>17</v>
      </c>
      <c r="D60" s="57"/>
    </row>
    <row r="61" spans="1:4" ht="15.75">
      <c r="A61" s="66"/>
      <c r="B61" s="67"/>
      <c r="C61" s="58">
        <f>C57+C47+C37+C27</f>
        <v>20</v>
      </c>
      <c r="D61" s="58"/>
    </row>
    <row r="62" spans="1:4" ht="27.75" customHeight="1">
      <c r="A62" s="66"/>
      <c r="B62" s="67"/>
      <c r="C62" s="57" t="s">
        <v>10</v>
      </c>
      <c r="D62" s="57"/>
    </row>
    <row r="63" spans="1:4" ht="15.75">
      <c r="A63" s="68"/>
      <c r="B63" s="69"/>
      <c r="C63" s="59">
        <f>C58+C48+C38+C28</f>
        <v>0</v>
      </c>
      <c r="D63" s="59"/>
    </row>
    <row r="64" spans="1:4" ht="15.75">
      <c r="A64" s="10"/>
      <c r="B64" s="10"/>
      <c r="C64" s="15"/>
    </row>
    <row r="65" spans="1:4" ht="35.25" customHeight="1">
      <c r="A65" s="62" t="s">
        <v>49</v>
      </c>
      <c r="B65" s="63"/>
      <c r="C65" s="63"/>
      <c r="D65" s="63"/>
    </row>
    <row r="66" spans="1:4" ht="15.75">
      <c r="A66" s="9"/>
      <c r="D66" s="18"/>
    </row>
    <row r="67" spans="1:4" ht="76.5" customHeight="1">
      <c r="A67" s="48" t="s">
        <v>50</v>
      </c>
      <c r="B67" s="49"/>
      <c r="C67" s="49"/>
      <c r="D67" s="49"/>
    </row>
    <row r="68" spans="1:4" ht="30">
      <c r="A68" s="1" t="s">
        <v>13</v>
      </c>
      <c r="B68" s="2" t="s">
        <v>8</v>
      </c>
      <c r="C68" s="3" t="s">
        <v>14</v>
      </c>
      <c r="D68" s="25" t="s">
        <v>31</v>
      </c>
    </row>
    <row r="69" spans="1:4" ht="30">
      <c r="A69" s="4" t="s">
        <v>0</v>
      </c>
      <c r="B69" s="5" t="s">
        <v>19</v>
      </c>
      <c r="C69" s="17" t="s">
        <v>15</v>
      </c>
      <c r="D69" s="26">
        <f>IF(C69="SI",3,0)</f>
        <v>0</v>
      </c>
    </row>
    <row r="70" spans="1:4" ht="30">
      <c r="A70" s="4" t="s">
        <v>1</v>
      </c>
      <c r="B70" s="5" t="s">
        <v>23</v>
      </c>
      <c r="C70" s="17" t="s">
        <v>15</v>
      </c>
      <c r="D70" s="26">
        <f t="shared" ref="D70:D73" si="4">IF(C70="SI",3,0)</f>
        <v>0</v>
      </c>
    </row>
    <row r="71" spans="1:4">
      <c r="A71" s="4" t="s">
        <v>2</v>
      </c>
      <c r="B71" s="5" t="s">
        <v>20</v>
      </c>
      <c r="C71" s="17" t="s">
        <v>15</v>
      </c>
      <c r="D71" s="26">
        <f t="shared" si="4"/>
        <v>0</v>
      </c>
    </row>
    <row r="72" spans="1:4" ht="30">
      <c r="A72" s="4" t="s">
        <v>3</v>
      </c>
      <c r="B72" s="5" t="s">
        <v>21</v>
      </c>
      <c r="C72" s="17" t="s">
        <v>15</v>
      </c>
      <c r="D72" s="26">
        <f t="shared" si="4"/>
        <v>0</v>
      </c>
    </row>
    <row r="73" spans="1:4" ht="30">
      <c r="A73" s="4" t="s">
        <v>4</v>
      </c>
      <c r="B73" s="5" t="s">
        <v>22</v>
      </c>
      <c r="C73" s="17" t="s">
        <v>15</v>
      </c>
      <c r="D73" s="26">
        <f t="shared" si="4"/>
        <v>0</v>
      </c>
    </row>
    <row r="74" spans="1:4" ht="11.25" customHeight="1"/>
    <row r="75" spans="1:4" ht="15.95" customHeight="1">
      <c r="A75" s="6" t="s">
        <v>5</v>
      </c>
      <c r="B75" s="2"/>
      <c r="C75" s="36">
        <v>15</v>
      </c>
    </row>
    <row r="76" spans="1:4" ht="15.95" customHeight="1">
      <c r="A76" s="1" t="s">
        <v>11</v>
      </c>
      <c r="B76" s="5"/>
      <c r="C76" s="36">
        <f>SUM(D69:D73)</f>
        <v>0</v>
      </c>
    </row>
    <row r="77" spans="1:4" ht="6.75" customHeight="1">
      <c r="A77" s="1"/>
      <c r="B77" s="5"/>
      <c r="C77" s="12"/>
    </row>
    <row r="78" spans="1:4" ht="27.75" customHeight="1">
      <c r="A78" s="64" t="s">
        <v>25</v>
      </c>
      <c r="B78" s="65"/>
      <c r="C78" s="57" t="s">
        <v>17</v>
      </c>
      <c r="D78" s="57"/>
    </row>
    <row r="79" spans="1:4" ht="15.75">
      <c r="A79" s="66"/>
      <c r="B79" s="67"/>
      <c r="C79" s="58">
        <v>15</v>
      </c>
      <c r="D79" s="58"/>
    </row>
    <row r="80" spans="1:4" ht="22.5" customHeight="1">
      <c r="A80" s="66"/>
      <c r="B80" s="67"/>
      <c r="C80" s="57" t="s">
        <v>10</v>
      </c>
      <c r="D80" s="57"/>
    </row>
    <row r="81" spans="1:4" ht="15.75">
      <c r="A81" s="68"/>
      <c r="B81" s="69"/>
      <c r="C81" s="59">
        <f>D65+C76</f>
        <v>0</v>
      </c>
      <c r="D81" s="59"/>
    </row>
    <row r="82" spans="1:4" ht="15.75">
      <c r="A82" s="10"/>
      <c r="B82" s="10"/>
      <c r="C82" s="15"/>
    </row>
    <row r="83" spans="1:4" ht="42.75" customHeight="1">
      <c r="A83" s="62" t="s">
        <v>47</v>
      </c>
      <c r="B83" s="63"/>
      <c r="C83" s="63"/>
      <c r="D83" s="63"/>
    </row>
    <row r="84" spans="1:4" ht="15.75">
      <c r="A84" s="14"/>
      <c r="B84" s="14"/>
      <c r="C84" s="14"/>
    </row>
    <row r="85" spans="1:4" ht="64.5" customHeight="1">
      <c r="A85" s="48" t="s">
        <v>57</v>
      </c>
      <c r="B85" s="49"/>
      <c r="C85" s="49"/>
      <c r="D85" s="49"/>
    </row>
    <row r="86" spans="1:4" ht="15.95" customHeight="1">
      <c r="A86" s="1" t="s">
        <v>13</v>
      </c>
      <c r="B86" s="2" t="s">
        <v>8</v>
      </c>
      <c r="C86" s="3" t="s">
        <v>14</v>
      </c>
      <c r="D86" s="25" t="s">
        <v>31</v>
      </c>
    </row>
    <row r="87" spans="1:4" ht="30">
      <c r="A87" s="4" t="s">
        <v>0</v>
      </c>
      <c r="B87" s="5" t="s">
        <v>19</v>
      </c>
      <c r="C87" s="17" t="s">
        <v>15</v>
      </c>
      <c r="D87" s="26">
        <f>IF(C87="SI",1,0)</f>
        <v>0</v>
      </c>
    </row>
    <row r="88" spans="1:4" ht="30">
      <c r="A88" s="4" t="s">
        <v>1</v>
      </c>
      <c r="B88" s="5" t="s">
        <v>23</v>
      </c>
      <c r="C88" s="17" t="s">
        <v>15</v>
      </c>
      <c r="D88" s="26">
        <f t="shared" ref="D88:D91" si="5">IF(C88="SI",1,0)</f>
        <v>0</v>
      </c>
    </row>
    <row r="89" spans="1:4">
      <c r="A89" s="4" t="s">
        <v>2</v>
      </c>
      <c r="B89" s="5" t="s">
        <v>20</v>
      </c>
      <c r="C89" s="17" t="s">
        <v>15</v>
      </c>
      <c r="D89" s="26">
        <f t="shared" si="5"/>
        <v>0</v>
      </c>
    </row>
    <row r="90" spans="1:4" ht="30">
      <c r="A90" s="4" t="s">
        <v>3</v>
      </c>
      <c r="B90" s="5" t="s">
        <v>21</v>
      </c>
      <c r="C90" s="17" t="s">
        <v>15</v>
      </c>
      <c r="D90" s="26">
        <f t="shared" si="5"/>
        <v>0</v>
      </c>
    </row>
    <row r="91" spans="1:4" ht="30">
      <c r="A91" s="4" t="s">
        <v>4</v>
      </c>
      <c r="B91" s="5" t="s">
        <v>22</v>
      </c>
      <c r="C91" s="17" t="s">
        <v>15</v>
      </c>
      <c r="D91" s="26">
        <f t="shared" si="5"/>
        <v>0</v>
      </c>
    </row>
    <row r="92" spans="1:4" ht="10.5" customHeight="1">
      <c r="A92" s="4"/>
      <c r="B92" s="5"/>
      <c r="C92" s="22"/>
    </row>
    <row r="93" spans="1:4" ht="15.75">
      <c r="A93" s="6" t="s">
        <v>5</v>
      </c>
      <c r="B93" s="2"/>
      <c r="C93" s="36">
        <v>5</v>
      </c>
    </row>
    <row r="94" spans="1:4" ht="15.75">
      <c r="A94" s="1" t="s">
        <v>11</v>
      </c>
      <c r="B94" s="5"/>
      <c r="C94" s="36">
        <f>SUM(D87:D91)</f>
        <v>0</v>
      </c>
    </row>
    <row r="95" spans="1:4" ht="15.75">
      <c r="A95" s="10"/>
      <c r="B95" s="10"/>
      <c r="C95" s="15"/>
    </row>
    <row r="96" spans="1:4" ht="55.5" customHeight="1">
      <c r="A96" s="48" t="s">
        <v>58</v>
      </c>
      <c r="B96" s="49"/>
      <c r="C96" s="49"/>
      <c r="D96" s="49"/>
    </row>
    <row r="97" spans="1:4" ht="30">
      <c r="A97" s="1" t="s">
        <v>13</v>
      </c>
      <c r="B97" s="2" t="s">
        <v>8</v>
      </c>
      <c r="C97" s="3" t="s">
        <v>14</v>
      </c>
      <c r="D97" s="25" t="s">
        <v>31</v>
      </c>
    </row>
    <row r="98" spans="1:4" ht="30">
      <c r="A98" s="4" t="s">
        <v>0</v>
      </c>
      <c r="B98" s="5" t="s">
        <v>19</v>
      </c>
      <c r="C98" s="17" t="s">
        <v>15</v>
      </c>
      <c r="D98" s="26">
        <f>IF(C98="SI",1,0)</f>
        <v>0</v>
      </c>
    </row>
    <row r="99" spans="1:4" ht="30">
      <c r="A99" s="4" t="s">
        <v>1</v>
      </c>
      <c r="B99" s="5" t="s">
        <v>23</v>
      </c>
      <c r="C99" s="17" t="s">
        <v>15</v>
      </c>
      <c r="D99" s="26">
        <f t="shared" ref="D99:D102" si="6">IF(C99="SI",1,0)</f>
        <v>0</v>
      </c>
    </row>
    <row r="100" spans="1:4">
      <c r="A100" s="4" t="s">
        <v>2</v>
      </c>
      <c r="B100" s="5" t="s">
        <v>20</v>
      </c>
      <c r="C100" s="17" t="s">
        <v>15</v>
      </c>
      <c r="D100" s="26">
        <f t="shared" si="6"/>
        <v>0</v>
      </c>
    </row>
    <row r="101" spans="1:4" ht="30">
      <c r="A101" s="4" t="s">
        <v>3</v>
      </c>
      <c r="B101" s="5" t="s">
        <v>21</v>
      </c>
      <c r="C101" s="17" t="s">
        <v>15</v>
      </c>
      <c r="D101" s="26">
        <f t="shared" si="6"/>
        <v>0</v>
      </c>
    </row>
    <row r="102" spans="1:4" ht="30">
      <c r="A102" s="4" t="s">
        <v>4</v>
      </c>
      <c r="B102" s="5" t="s">
        <v>22</v>
      </c>
      <c r="C102" s="17" t="s">
        <v>15</v>
      </c>
      <c r="D102" s="26">
        <f t="shared" si="6"/>
        <v>0</v>
      </c>
    </row>
    <row r="103" spans="1:4">
      <c r="A103" s="4"/>
      <c r="B103" s="5"/>
      <c r="C103" s="22"/>
      <c r="D103" s="19"/>
    </row>
    <row r="104" spans="1:4" ht="15.75">
      <c r="A104" s="6" t="s">
        <v>5</v>
      </c>
      <c r="B104" s="2"/>
      <c r="C104" s="36">
        <v>5</v>
      </c>
      <c r="D104" s="18"/>
    </row>
    <row r="105" spans="1:4" ht="15.75">
      <c r="A105" s="1" t="s">
        <v>11</v>
      </c>
      <c r="B105" s="5"/>
      <c r="C105" s="36">
        <f>SUM(D98:D102)</f>
        <v>0</v>
      </c>
      <c r="D105" s="18"/>
    </row>
    <row r="106" spans="1:4">
      <c r="A106" s="1"/>
      <c r="B106" s="5"/>
      <c r="C106" s="20"/>
      <c r="D106" s="31"/>
    </row>
    <row r="107" spans="1:4" ht="83.25" customHeight="1">
      <c r="A107" s="48" t="s">
        <v>45</v>
      </c>
      <c r="B107" s="49"/>
      <c r="C107" s="49"/>
      <c r="D107" s="49"/>
    </row>
    <row r="108" spans="1:4" ht="30" customHeight="1">
      <c r="A108" s="5" t="s">
        <v>13</v>
      </c>
      <c r="B108" s="5" t="s">
        <v>8</v>
      </c>
      <c r="C108" s="5" t="s">
        <v>14</v>
      </c>
      <c r="D108" s="5" t="s">
        <v>31</v>
      </c>
    </row>
    <row r="109" spans="1:4" ht="30">
      <c r="A109" s="5" t="s">
        <v>0</v>
      </c>
      <c r="B109" s="5" t="s">
        <v>19</v>
      </c>
      <c r="C109" s="17" t="s">
        <v>15</v>
      </c>
      <c r="D109" s="34">
        <f>IF(C109="SI",1,0)</f>
        <v>0</v>
      </c>
    </row>
    <row r="110" spans="1:4" ht="30">
      <c r="A110" s="5" t="s">
        <v>1</v>
      </c>
      <c r="B110" s="5" t="s">
        <v>23</v>
      </c>
      <c r="C110" s="17" t="s">
        <v>15</v>
      </c>
      <c r="D110" s="34">
        <f t="shared" ref="D110:D113" si="7">IF(C110="SI",1,0)</f>
        <v>0</v>
      </c>
    </row>
    <row r="111" spans="1:4">
      <c r="A111" s="5" t="s">
        <v>2</v>
      </c>
      <c r="B111" s="5" t="s">
        <v>20</v>
      </c>
      <c r="C111" s="17" t="s">
        <v>15</v>
      </c>
      <c r="D111" s="34">
        <f t="shared" si="7"/>
        <v>0</v>
      </c>
    </row>
    <row r="112" spans="1:4" ht="30">
      <c r="A112" s="5" t="s">
        <v>3</v>
      </c>
      <c r="B112" s="5" t="s">
        <v>21</v>
      </c>
      <c r="C112" s="17" t="s">
        <v>15</v>
      </c>
      <c r="D112" s="34">
        <f t="shared" si="7"/>
        <v>0</v>
      </c>
    </row>
    <row r="113" spans="1:4" ht="30">
      <c r="A113" s="5" t="s">
        <v>4</v>
      </c>
      <c r="B113" s="5" t="s">
        <v>22</v>
      </c>
      <c r="C113" s="17" t="s">
        <v>15</v>
      </c>
      <c r="D113" s="34">
        <f t="shared" si="7"/>
        <v>0</v>
      </c>
    </row>
    <row r="114" spans="1:4">
      <c r="A114" s="5"/>
      <c r="B114" s="5"/>
      <c r="C114" s="5"/>
      <c r="D114" s="5"/>
    </row>
    <row r="115" spans="1:4" ht="15.75">
      <c r="A115" s="6" t="s">
        <v>5</v>
      </c>
      <c r="B115" s="5"/>
      <c r="C115" s="35">
        <v>5</v>
      </c>
      <c r="D115" s="5"/>
    </row>
    <row r="116" spans="1:4" ht="15.75">
      <c r="A116" s="1" t="s">
        <v>11</v>
      </c>
      <c r="B116" s="5"/>
      <c r="C116" s="35">
        <f>SUM(D109:D113)</f>
        <v>0</v>
      </c>
      <c r="D116" s="5"/>
    </row>
    <row r="117" spans="1:4" ht="20.25" customHeight="1"/>
    <row r="118" spans="1:4" ht="34.5" customHeight="1">
      <c r="A118" s="64" t="s">
        <v>26</v>
      </c>
      <c r="B118" s="65"/>
      <c r="C118" s="57" t="s">
        <v>17</v>
      </c>
      <c r="D118" s="57"/>
    </row>
    <row r="119" spans="1:4" ht="15.75">
      <c r="A119" s="66"/>
      <c r="B119" s="67"/>
      <c r="C119" s="58">
        <f>C115+C104+C93</f>
        <v>15</v>
      </c>
      <c r="D119" s="58"/>
    </row>
    <row r="120" spans="1:4" ht="23.25" customHeight="1">
      <c r="A120" s="66"/>
      <c r="B120" s="67"/>
      <c r="C120" s="57" t="s">
        <v>10</v>
      </c>
      <c r="D120" s="57"/>
    </row>
    <row r="121" spans="1:4" ht="15.75">
      <c r="A121" s="68"/>
      <c r="B121" s="69"/>
      <c r="C121" s="59">
        <f>C116+C105+C94</f>
        <v>0</v>
      </c>
      <c r="D121" s="59"/>
    </row>
    <row r="122" spans="1:4" ht="11.25" customHeight="1">
      <c r="A122" s="10"/>
      <c r="B122" s="10"/>
      <c r="C122" s="15"/>
    </row>
    <row r="123" spans="1:4" ht="41.25" customHeight="1">
      <c r="A123" s="62" t="s">
        <v>60</v>
      </c>
      <c r="B123" s="63"/>
      <c r="C123" s="63"/>
      <c r="D123" s="63"/>
    </row>
    <row r="124" spans="1:4" ht="15.75">
      <c r="A124" s="30"/>
      <c r="B124" s="30"/>
      <c r="C124" s="30"/>
      <c r="D124" s="29"/>
    </row>
    <row r="125" spans="1:4" ht="33.75" customHeight="1">
      <c r="A125" s="48" t="s">
        <v>27</v>
      </c>
      <c r="B125" s="49"/>
      <c r="C125" s="49"/>
      <c r="D125" s="49"/>
    </row>
    <row r="126" spans="1:4" ht="15.95" customHeight="1">
      <c r="A126" s="1" t="s">
        <v>13</v>
      </c>
      <c r="B126" s="2" t="s">
        <v>8</v>
      </c>
      <c r="C126" s="3" t="s">
        <v>14</v>
      </c>
      <c r="D126" s="25" t="s">
        <v>31</v>
      </c>
    </row>
    <row r="127" spans="1:4" ht="30">
      <c r="A127" s="4" t="s">
        <v>0</v>
      </c>
      <c r="B127" s="5" t="s">
        <v>19</v>
      </c>
      <c r="C127" s="17" t="s">
        <v>15</v>
      </c>
      <c r="D127" s="26">
        <f>IF(C127="SI",1.5,0)</f>
        <v>0</v>
      </c>
    </row>
    <row r="128" spans="1:4" ht="30">
      <c r="A128" s="4" t="s">
        <v>1</v>
      </c>
      <c r="B128" s="5" t="s">
        <v>23</v>
      </c>
      <c r="C128" s="17" t="s">
        <v>15</v>
      </c>
      <c r="D128" s="26">
        <f t="shared" ref="D128:D131" si="8">IF(C128="SI",1.5,0)</f>
        <v>0</v>
      </c>
    </row>
    <row r="129" spans="1:4">
      <c r="A129" s="4" t="s">
        <v>2</v>
      </c>
      <c r="B129" s="5" t="s">
        <v>20</v>
      </c>
      <c r="C129" s="17" t="s">
        <v>15</v>
      </c>
      <c r="D129" s="26">
        <f t="shared" si="8"/>
        <v>0</v>
      </c>
    </row>
    <row r="130" spans="1:4" ht="30">
      <c r="A130" s="4" t="s">
        <v>3</v>
      </c>
      <c r="B130" s="5" t="s">
        <v>21</v>
      </c>
      <c r="C130" s="17" t="s">
        <v>15</v>
      </c>
      <c r="D130" s="26">
        <f t="shared" si="8"/>
        <v>0</v>
      </c>
    </row>
    <row r="131" spans="1:4" ht="30">
      <c r="A131" s="4" t="s">
        <v>4</v>
      </c>
      <c r="B131" s="5" t="s">
        <v>22</v>
      </c>
      <c r="C131" s="17" t="s">
        <v>15</v>
      </c>
      <c r="D131" s="26">
        <f t="shared" si="8"/>
        <v>0</v>
      </c>
    </row>
    <row r="132" spans="1:4" ht="15.95" customHeight="1">
      <c r="A132" s="4"/>
      <c r="B132" s="5"/>
      <c r="C132" s="22"/>
    </row>
    <row r="133" spans="1:4" ht="15.95" customHeight="1">
      <c r="A133" s="6" t="s">
        <v>5</v>
      </c>
      <c r="B133" s="2"/>
      <c r="C133" s="36">
        <v>7.5</v>
      </c>
    </row>
    <row r="134" spans="1:4" ht="15.95" customHeight="1">
      <c r="A134" s="1" t="s">
        <v>11</v>
      </c>
      <c r="B134" s="5"/>
      <c r="C134" s="36">
        <f>SUM(D127:D131)</f>
        <v>0</v>
      </c>
    </row>
    <row r="135" spans="1:4" ht="7.5" customHeight="1">
      <c r="A135" s="1"/>
      <c r="B135" s="5"/>
      <c r="C135" s="20"/>
    </row>
    <row r="136" spans="1:4" ht="81" customHeight="1">
      <c r="A136" s="62" t="s">
        <v>59</v>
      </c>
      <c r="B136" s="63"/>
      <c r="C136" s="63"/>
      <c r="D136" s="63"/>
    </row>
    <row r="137" spans="1:4" ht="15.95" customHeight="1">
      <c r="A137" s="1" t="s">
        <v>13</v>
      </c>
      <c r="B137" s="2" t="s">
        <v>8</v>
      </c>
      <c r="C137" s="32" t="s">
        <v>14</v>
      </c>
      <c r="D137" s="32" t="s">
        <v>31</v>
      </c>
    </row>
    <row r="138" spans="1:4" ht="30">
      <c r="A138" s="4" t="s">
        <v>0</v>
      </c>
      <c r="B138" s="5" t="s">
        <v>19</v>
      </c>
      <c r="C138" s="17" t="s">
        <v>15</v>
      </c>
      <c r="D138" s="26">
        <f>IF(C138="SI",1.5,0)</f>
        <v>0</v>
      </c>
    </row>
    <row r="139" spans="1:4" ht="30">
      <c r="A139" s="4" t="s">
        <v>1</v>
      </c>
      <c r="B139" s="5" t="s">
        <v>23</v>
      </c>
      <c r="C139" s="17" t="s">
        <v>15</v>
      </c>
      <c r="D139" s="26">
        <f t="shared" ref="D139:D142" si="9">IF(C139="SI",1.5,0)</f>
        <v>0</v>
      </c>
    </row>
    <row r="140" spans="1:4">
      <c r="A140" s="4" t="s">
        <v>2</v>
      </c>
      <c r="B140" s="5" t="s">
        <v>20</v>
      </c>
      <c r="C140" s="17" t="s">
        <v>15</v>
      </c>
      <c r="D140" s="26">
        <f t="shared" si="9"/>
        <v>0</v>
      </c>
    </row>
    <row r="141" spans="1:4" ht="30">
      <c r="A141" s="4" t="s">
        <v>3</v>
      </c>
      <c r="B141" s="5" t="s">
        <v>21</v>
      </c>
      <c r="C141" s="17" t="s">
        <v>15</v>
      </c>
      <c r="D141" s="26">
        <f t="shared" si="9"/>
        <v>0</v>
      </c>
    </row>
    <row r="142" spans="1:4" ht="30">
      <c r="A142" s="4" t="s">
        <v>4</v>
      </c>
      <c r="B142" s="5" t="s">
        <v>22</v>
      </c>
      <c r="C142" s="17" t="s">
        <v>15</v>
      </c>
      <c r="D142" s="26">
        <f t="shared" si="9"/>
        <v>0</v>
      </c>
    </row>
    <row r="143" spans="1:4" ht="15.95" customHeight="1"/>
    <row r="144" spans="1:4" ht="15.95" customHeight="1">
      <c r="A144" s="6" t="s">
        <v>5</v>
      </c>
      <c r="B144" s="2"/>
      <c r="C144" s="36">
        <v>7.5</v>
      </c>
      <c r="D144" s="31"/>
    </row>
    <row r="145" spans="1:4" ht="15.95" customHeight="1">
      <c r="A145" s="1" t="s">
        <v>11</v>
      </c>
      <c r="B145" s="5"/>
      <c r="C145" s="36">
        <f>SUM(D138:D142)</f>
        <v>0</v>
      </c>
      <c r="D145" s="31"/>
    </row>
    <row r="146" spans="1:4" ht="18.75" customHeight="1">
      <c r="A146" s="10"/>
      <c r="C146" s="37"/>
    </row>
    <row r="147" spans="1:4" ht="39.75" customHeight="1">
      <c r="A147" s="64" t="s">
        <v>28</v>
      </c>
      <c r="B147" s="65"/>
      <c r="C147" s="57" t="s">
        <v>17</v>
      </c>
      <c r="D147" s="57"/>
    </row>
    <row r="148" spans="1:4" ht="15.75">
      <c r="A148" s="66"/>
      <c r="B148" s="67"/>
      <c r="C148" s="58">
        <f>C133+C144</f>
        <v>15</v>
      </c>
      <c r="D148" s="58"/>
    </row>
    <row r="149" spans="1:4" ht="29.25" customHeight="1">
      <c r="A149" s="66"/>
      <c r="B149" s="67"/>
      <c r="C149" s="57" t="s">
        <v>10</v>
      </c>
      <c r="D149" s="57"/>
    </row>
    <row r="150" spans="1:4" ht="18.75">
      <c r="A150" s="68"/>
      <c r="B150" s="69"/>
      <c r="C150" s="82">
        <f>C145+C134</f>
        <v>0</v>
      </c>
      <c r="D150" s="83"/>
    </row>
    <row r="151" spans="1:4" ht="15.75">
      <c r="A151" s="10"/>
    </row>
    <row r="152" spans="1:4" ht="15.75">
      <c r="A152" s="10"/>
    </row>
    <row r="153" spans="1:4">
      <c r="A153" s="1"/>
    </row>
    <row r="154" spans="1:4" ht="39" customHeight="1">
      <c r="A154" s="62" t="s">
        <v>61</v>
      </c>
      <c r="B154" s="79"/>
      <c r="C154" s="79"/>
      <c r="D154" s="79"/>
    </row>
    <row r="155" spans="1:4" ht="15.75">
      <c r="A155" s="9"/>
      <c r="D155" s="18"/>
    </row>
    <row r="156" spans="1:4" ht="93.75" customHeight="1">
      <c r="A156" s="48" t="s">
        <v>51</v>
      </c>
      <c r="B156" s="49"/>
      <c r="C156" s="49"/>
      <c r="D156" s="49"/>
    </row>
    <row r="157" spans="1:4" ht="15.95" customHeight="1">
      <c r="A157" s="1" t="s">
        <v>13</v>
      </c>
      <c r="B157" s="2" t="s">
        <v>8</v>
      </c>
      <c r="C157" s="3" t="s">
        <v>14</v>
      </c>
      <c r="D157" s="25" t="s">
        <v>31</v>
      </c>
    </row>
    <row r="158" spans="1:4" ht="30">
      <c r="A158" s="4" t="s">
        <v>0</v>
      </c>
      <c r="B158" s="5" t="s">
        <v>19</v>
      </c>
      <c r="C158" s="17" t="s">
        <v>15</v>
      </c>
      <c r="D158" s="26">
        <f>IF(C158="SI",2,0)</f>
        <v>0</v>
      </c>
    </row>
    <row r="159" spans="1:4" ht="30">
      <c r="A159" s="4" t="s">
        <v>1</v>
      </c>
      <c r="B159" s="5" t="s">
        <v>23</v>
      </c>
      <c r="C159" s="17" t="s">
        <v>15</v>
      </c>
      <c r="D159" s="26">
        <f t="shared" ref="D159:D162" si="10">IF(C159="SI",2,0)</f>
        <v>0</v>
      </c>
    </row>
    <row r="160" spans="1:4">
      <c r="A160" s="4" t="s">
        <v>2</v>
      </c>
      <c r="B160" s="5" t="s">
        <v>20</v>
      </c>
      <c r="C160" s="17" t="s">
        <v>15</v>
      </c>
      <c r="D160" s="26">
        <f t="shared" si="10"/>
        <v>0</v>
      </c>
    </row>
    <row r="161" spans="1:4" ht="30">
      <c r="A161" s="4" t="s">
        <v>3</v>
      </c>
      <c r="B161" s="5" t="s">
        <v>21</v>
      </c>
      <c r="C161" s="17" t="s">
        <v>15</v>
      </c>
      <c r="D161" s="26">
        <f t="shared" si="10"/>
        <v>0</v>
      </c>
    </row>
    <row r="162" spans="1:4" ht="30">
      <c r="A162" s="4" t="s">
        <v>4</v>
      </c>
      <c r="B162" s="5" t="s">
        <v>22</v>
      </c>
      <c r="C162" s="17" t="s">
        <v>15</v>
      </c>
      <c r="D162" s="26">
        <f t="shared" si="10"/>
        <v>0</v>
      </c>
    </row>
    <row r="163" spans="1:4" ht="15.95" customHeight="1"/>
    <row r="164" spans="1:4" ht="15.75">
      <c r="A164" s="6" t="s">
        <v>5</v>
      </c>
      <c r="B164" s="2"/>
      <c r="C164" s="38">
        <v>10</v>
      </c>
      <c r="D164" s="18"/>
    </row>
    <row r="165" spans="1:4" ht="15.75">
      <c r="A165" s="1" t="s">
        <v>11</v>
      </c>
      <c r="B165" s="5"/>
      <c r="C165" s="38">
        <f>SUM(D158:D162)</f>
        <v>0</v>
      </c>
      <c r="D165" s="18"/>
    </row>
    <row r="166" spans="1:4">
      <c r="D166" s="18"/>
    </row>
    <row r="167" spans="1:4" ht="100.5" customHeight="1">
      <c r="A167" s="48" t="s">
        <v>52</v>
      </c>
      <c r="B167" s="49"/>
      <c r="C167" s="49"/>
      <c r="D167" s="49"/>
    </row>
    <row r="168" spans="1:4" ht="15.95" customHeight="1">
      <c r="A168" s="1" t="s">
        <v>13</v>
      </c>
      <c r="B168" s="2" t="s">
        <v>8</v>
      </c>
      <c r="C168" s="3" t="s">
        <v>14</v>
      </c>
      <c r="D168" s="3" t="s">
        <v>12</v>
      </c>
    </row>
    <row r="169" spans="1:4" ht="30">
      <c r="A169" s="4" t="s">
        <v>0</v>
      </c>
      <c r="B169" s="5" t="s">
        <v>19</v>
      </c>
      <c r="C169" s="17" t="s">
        <v>15</v>
      </c>
      <c r="D169" s="24">
        <f>IF(C169="SI",2,0)</f>
        <v>0</v>
      </c>
    </row>
    <row r="170" spans="1:4" ht="30">
      <c r="A170" s="4" t="s">
        <v>1</v>
      </c>
      <c r="B170" s="5" t="s">
        <v>23</v>
      </c>
      <c r="C170" s="17" t="s">
        <v>15</v>
      </c>
      <c r="D170" s="42">
        <f t="shared" ref="D170:D173" si="11">IF(C170="SI",2,0)</f>
        <v>0</v>
      </c>
    </row>
    <row r="171" spans="1:4">
      <c r="A171" s="4" t="s">
        <v>2</v>
      </c>
      <c r="B171" s="5" t="s">
        <v>20</v>
      </c>
      <c r="C171" s="17" t="s">
        <v>15</v>
      </c>
      <c r="D171" s="42">
        <f t="shared" si="11"/>
        <v>0</v>
      </c>
    </row>
    <row r="172" spans="1:4" ht="30">
      <c r="A172" s="4" t="s">
        <v>3</v>
      </c>
      <c r="B172" s="5" t="s">
        <v>21</v>
      </c>
      <c r="C172" s="17" t="s">
        <v>15</v>
      </c>
      <c r="D172" s="42">
        <f t="shared" si="11"/>
        <v>0</v>
      </c>
    </row>
    <row r="173" spans="1:4" ht="30">
      <c r="A173" s="4" t="s">
        <v>4</v>
      </c>
      <c r="B173" s="5" t="s">
        <v>22</v>
      </c>
      <c r="C173" s="17" t="s">
        <v>15</v>
      </c>
      <c r="D173" s="42">
        <f t="shared" si="11"/>
        <v>0</v>
      </c>
    </row>
    <row r="174" spans="1:4" ht="15.95" customHeight="1"/>
    <row r="175" spans="1:4" ht="15.95" customHeight="1">
      <c r="A175" s="6" t="s">
        <v>5</v>
      </c>
      <c r="B175" s="2"/>
      <c r="C175" s="36">
        <v>10</v>
      </c>
      <c r="D175" s="18"/>
    </row>
    <row r="176" spans="1:4" ht="15.95" customHeight="1">
      <c r="A176" s="1" t="s">
        <v>11</v>
      </c>
      <c r="B176" s="5"/>
      <c r="C176" s="36">
        <f>SUM(D169:D173)</f>
        <v>0</v>
      </c>
    </row>
    <row r="177" spans="1:4" ht="11.25" customHeight="1">
      <c r="A177" s="1"/>
      <c r="B177" s="5"/>
      <c r="C177" s="39"/>
    </row>
    <row r="178" spans="1:4" ht="31.5" customHeight="1">
      <c r="A178" s="64" t="s">
        <v>29</v>
      </c>
      <c r="B178" s="65"/>
      <c r="C178" s="57" t="s">
        <v>17</v>
      </c>
      <c r="D178" s="57"/>
    </row>
    <row r="179" spans="1:4" ht="15.75">
      <c r="A179" s="66"/>
      <c r="B179" s="67"/>
      <c r="C179" s="58">
        <f>C175+C164</f>
        <v>20</v>
      </c>
      <c r="D179" s="58"/>
    </row>
    <row r="180" spans="1:4" ht="31.5" customHeight="1">
      <c r="A180" s="66"/>
      <c r="B180" s="67"/>
      <c r="C180" s="57" t="s">
        <v>10</v>
      </c>
      <c r="D180" s="57"/>
    </row>
    <row r="181" spans="1:4" ht="15.75">
      <c r="A181" s="68"/>
      <c r="B181" s="69"/>
      <c r="C181" s="80">
        <f>C176+C165</f>
        <v>0</v>
      </c>
      <c r="D181" s="81"/>
    </row>
    <row r="182" spans="1:4" ht="21" customHeight="1">
      <c r="A182" s="10"/>
    </row>
    <row r="183" spans="1:4" ht="23.25" customHeight="1">
      <c r="A183" s="62" t="s">
        <v>62</v>
      </c>
      <c r="B183" s="79"/>
      <c r="C183" s="79"/>
      <c r="D183" s="79"/>
    </row>
    <row r="184" spans="1:4" ht="15.95" customHeight="1">
      <c r="A184" s="9"/>
      <c r="D184" s="23"/>
    </row>
    <row r="185" spans="1:4" ht="15" customHeight="1">
      <c r="A185" s="48" t="s">
        <v>18</v>
      </c>
      <c r="B185" s="49"/>
      <c r="C185" s="49"/>
      <c r="D185" s="49"/>
    </row>
    <row r="186" spans="1:4" ht="30">
      <c r="A186" s="52" t="s">
        <v>8</v>
      </c>
      <c r="B186" s="52"/>
      <c r="C186" s="28" t="s">
        <v>32</v>
      </c>
      <c r="D186" s="25" t="s">
        <v>31</v>
      </c>
    </row>
    <row r="187" spans="1:4">
      <c r="A187" s="51" t="s">
        <v>42</v>
      </c>
      <c r="B187" s="51"/>
      <c r="C187" s="17" t="s">
        <v>15</v>
      </c>
      <c r="D187" s="27">
        <f>IF(C187="SI",1,0)</f>
        <v>0</v>
      </c>
    </row>
    <row r="188" spans="1:4">
      <c r="A188" s="51" t="s">
        <v>44</v>
      </c>
      <c r="B188" s="51"/>
      <c r="C188" s="17" t="s">
        <v>15</v>
      </c>
      <c r="D188" s="27">
        <f>IF(C188="SI",3,0)</f>
        <v>0</v>
      </c>
    </row>
    <row r="189" spans="1:4">
      <c r="A189" s="51" t="s">
        <v>43</v>
      </c>
      <c r="B189" s="51"/>
      <c r="C189" s="17" t="s">
        <v>15</v>
      </c>
      <c r="D189" s="27">
        <f>IF(C189="SI",5,0)</f>
        <v>0</v>
      </c>
    </row>
    <row r="190" spans="1:4" ht="11.25" customHeight="1">
      <c r="A190" s="50"/>
      <c r="B190" s="50"/>
    </row>
    <row r="191" spans="1:4" ht="15.75">
      <c r="A191" s="6" t="s">
        <v>5</v>
      </c>
      <c r="B191" s="2"/>
      <c r="C191" s="36">
        <v>5</v>
      </c>
      <c r="D191" s="23"/>
    </row>
    <row r="192" spans="1:4" ht="15.75">
      <c r="A192" s="1" t="s">
        <v>11</v>
      </c>
      <c r="B192" s="5"/>
      <c r="C192" s="36">
        <f>SUM(D187:D189)</f>
        <v>0</v>
      </c>
    </row>
    <row r="193" spans="1:4" ht="9.75" customHeight="1">
      <c r="A193" s="47" t="s">
        <v>33</v>
      </c>
      <c r="B193" s="47"/>
      <c r="C193" s="31"/>
    </row>
    <row r="194" spans="1:4">
      <c r="A194" s="47"/>
      <c r="B194" s="47"/>
    </row>
    <row r="195" spans="1:4" ht="18.75" customHeight="1">
      <c r="B195" s="1"/>
      <c r="C195" s="1"/>
    </row>
    <row r="196" spans="1:4" ht="22.5" customHeight="1">
      <c r="A196" s="64" t="s">
        <v>30</v>
      </c>
      <c r="B196" s="65"/>
      <c r="C196" s="57" t="s">
        <v>17</v>
      </c>
      <c r="D196" s="57"/>
    </row>
    <row r="197" spans="1:4" ht="15.75">
      <c r="A197" s="66"/>
      <c r="B197" s="67"/>
      <c r="C197" s="58">
        <f>C191</f>
        <v>5</v>
      </c>
      <c r="D197" s="58"/>
    </row>
    <row r="198" spans="1:4" ht="24" customHeight="1">
      <c r="A198" s="66"/>
      <c r="B198" s="67"/>
      <c r="C198" s="57" t="s">
        <v>10</v>
      </c>
      <c r="D198" s="57"/>
    </row>
    <row r="199" spans="1:4" ht="21.75" customHeight="1">
      <c r="A199" s="68"/>
      <c r="B199" s="69"/>
      <c r="C199" s="59">
        <f>C192</f>
        <v>0</v>
      </c>
      <c r="D199" s="59"/>
    </row>
    <row r="201" spans="1:4" ht="15.75" customHeight="1">
      <c r="A201" s="62" t="s">
        <v>69</v>
      </c>
      <c r="B201" s="63"/>
      <c r="C201" s="63"/>
      <c r="D201" s="63"/>
    </row>
    <row r="202" spans="1:4" ht="15.75">
      <c r="A202" s="9"/>
      <c r="D202" s="43"/>
    </row>
    <row r="203" spans="1:4" ht="30">
      <c r="A203" s="1" t="s">
        <v>13</v>
      </c>
      <c r="B203" s="2" t="s">
        <v>8</v>
      </c>
      <c r="C203" s="44" t="s">
        <v>14</v>
      </c>
      <c r="D203" s="44" t="s">
        <v>31</v>
      </c>
    </row>
    <row r="204" spans="1:4" ht="37.5" customHeight="1">
      <c r="A204" s="70" t="s">
        <v>53</v>
      </c>
      <c r="B204" s="70"/>
      <c r="C204" s="17" t="s">
        <v>15</v>
      </c>
      <c r="D204" s="26">
        <f>IF(C204="SI",5,0)</f>
        <v>0</v>
      </c>
    </row>
    <row r="205" spans="1:4" ht="30" customHeight="1">
      <c r="A205" s="70" t="s">
        <v>66</v>
      </c>
      <c r="B205" s="70"/>
      <c r="C205" s="17" t="s">
        <v>15</v>
      </c>
      <c r="D205" s="26">
        <f>IF(C205="SI",5,0)</f>
        <v>0</v>
      </c>
    </row>
    <row r="206" spans="1:4" ht="20.25" customHeight="1">
      <c r="A206" s="45"/>
      <c r="B206" s="45"/>
      <c r="C206" s="26"/>
      <c r="D206" s="26"/>
    </row>
    <row r="207" spans="1:4" ht="15.75">
      <c r="A207" s="6" t="s">
        <v>5</v>
      </c>
      <c r="B207" s="2"/>
      <c r="C207" s="36">
        <v>10</v>
      </c>
    </row>
    <row r="208" spans="1:4" ht="15.75">
      <c r="A208" s="1" t="s">
        <v>11</v>
      </c>
      <c r="B208" s="5"/>
      <c r="C208" s="36">
        <f>SUM(D204:D205)</f>
        <v>0</v>
      </c>
    </row>
    <row r="209" spans="1:4">
      <c r="A209" s="1"/>
      <c r="B209" s="5"/>
      <c r="C209" s="12"/>
    </row>
    <row r="210" spans="1:4" ht="15.75">
      <c r="A210" s="64" t="s">
        <v>65</v>
      </c>
      <c r="B210" s="65"/>
      <c r="C210" s="57" t="s">
        <v>17</v>
      </c>
      <c r="D210" s="57"/>
    </row>
    <row r="211" spans="1:4" ht="15" customHeight="1">
      <c r="A211" s="66"/>
      <c r="B211" s="67"/>
      <c r="C211" s="58">
        <v>10</v>
      </c>
      <c r="D211" s="58"/>
    </row>
    <row r="212" spans="1:4" ht="15.75">
      <c r="A212" s="66"/>
      <c r="B212" s="67"/>
      <c r="C212" s="57" t="s">
        <v>10</v>
      </c>
      <c r="D212" s="57"/>
    </row>
    <row r="213" spans="1:4" ht="15.75">
      <c r="A213" s="68"/>
      <c r="B213" s="69"/>
      <c r="C213" s="59">
        <f>D201+C208</f>
        <v>0</v>
      </c>
      <c r="D213" s="59"/>
    </row>
    <row r="221" spans="1:4">
      <c r="A221" s="1"/>
    </row>
    <row r="222" spans="1:4" ht="26.25">
      <c r="A222" s="1"/>
      <c r="B222" s="33" t="s">
        <v>17</v>
      </c>
      <c r="C222" s="60">
        <f>C211+C197+C179+C148+C119+C79+C61</f>
        <v>100</v>
      </c>
      <c r="D222" s="61"/>
    </row>
    <row r="223" spans="1:4" ht="26.25">
      <c r="A223" s="1"/>
      <c r="B223" s="33" t="s">
        <v>9</v>
      </c>
      <c r="C223" s="53">
        <v>50</v>
      </c>
      <c r="D223" s="54"/>
    </row>
    <row r="224" spans="1:4" ht="24" customHeight="1">
      <c r="A224" s="1"/>
      <c r="B224" s="33" t="s">
        <v>10</v>
      </c>
      <c r="C224" s="55">
        <f>C213+C199+C181+C150+C121+C81+C63</f>
        <v>0</v>
      </c>
      <c r="D224" s="56"/>
    </row>
    <row r="225" spans="1:4">
      <c r="A225" s="1"/>
    </row>
    <row r="226" spans="1:4" ht="26.25" customHeight="1">
      <c r="A226" s="46" t="s">
        <v>7</v>
      </c>
      <c r="B226" s="13"/>
      <c r="D226" s="43"/>
    </row>
    <row r="227" spans="1:4">
      <c r="D227" s="43"/>
    </row>
    <row r="228" spans="1:4" ht="15.75">
      <c r="A228" s="18"/>
      <c r="B228" s="9" t="s">
        <v>35</v>
      </c>
      <c r="D228" s="18"/>
    </row>
    <row r="229" spans="1:4" ht="15.75">
      <c r="B229" s="9" t="s">
        <v>36</v>
      </c>
      <c r="D229" s="18"/>
    </row>
    <row r="230" spans="1:4" ht="15.75">
      <c r="B230" s="9" t="s">
        <v>37</v>
      </c>
      <c r="D230" s="18"/>
    </row>
    <row r="231" spans="1:4" ht="15.75">
      <c r="B231" s="9" t="s">
        <v>38</v>
      </c>
      <c r="D231" s="18"/>
    </row>
    <row r="232" spans="1:4" ht="15.75">
      <c r="B232" s="9" t="s">
        <v>39</v>
      </c>
      <c r="D232" s="18"/>
    </row>
    <row r="233" spans="1:4">
      <c r="D233" s="18"/>
    </row>
    <row r="234" spans="1:4">
      <c r="D234" s="18"/>
    </row>
    <row r="235" spans="1:4">
      <c r="D235" s="18"/>
    </row>
    <row r="236" spans="1:4">
      <c r="D236" s="18"/>
    </row>
    <row r="237" spans="1:4">
      <c r="D237" s="18"/>
    </row>
    <row r="238" spans="1:4">
      <c r="D238" s="18"/>
    </row>
    <row r="239" spans="1:4">
      <c r="D239" s="18"/>
    </row>
    <row r="240" spans="1:4">
      <c r="D240" s="18"/>
    </row>
    <row r="241" spans="4:4">
      <c r="D241" s="18"/>
    </row>
    <row r="242" spans="4:4">
      <c r="D242" s="18"/>
    </row>
    <row r="243" spans="4:4">
      <c r="D243" s="18"/>
    </row>
    <row r="244" spans="4:4">
      <c r="D244" s="18"/>
    </row>
    <row r="245" spans="4:4">
      <c r="D245" s="18"/>
    </row>
    <row r="246" spans="4:4">
      <c r="D246" s="18"/>
    </row>
    <row r="247" spans="4:4">
      <c r="D247" s="18"/>
    </row>
    <row r="248" spans="4:4">
      <c r="D248" s="18"/>
    </row>
    <row r="249" spans="4:4">
      <c r="D249" s="18"/>
    </row>
    <row r="250" spans="4:4">
      <c r="D250" s="18"/>
    </row>
    <row r="251" spans="4:4">
      <c r="D251" s="18"/>
    </row>
  </sheetData>
  <mergeCells count="73">
    <mergeCell ref="A183:D183"/>
    <mergeCell ref="A154:D154"/>
    <mergeCell ref="A147:B150"/>
    <mergeCell ref="C179:D179"/>
    <mergeCell ref="C180:D180"/>
    <mergeCell ref="C181:D181"/>
    <mergeCell ref="A156:D156"/>
    <mergeCell ref="C178:D178"/>
    <mergeCell ref="A167:D167"/>
    <mergeCell ref="A178:B181"/>
    <mergeCell ref="C148:D148"/>
    <mergeCell ref="C149:D149"/>
    <mergeCell ref="C150:D150"/>
    <mergeCell ref="C79:D79"/>
    <mergeCell ref="A125:D125"/>
    <mergeCell ref="C121:D121"/>
    <mergeCell ref="C147:D147"/>
    <mergeCell ref="A123:D123"/>
    <mergeCell ref="C119:D119"/>
    <mergeCell ref="C120:D120"/>
    <mergeCell ref="A136:D136"/>
    <mergeCell ref="A118:B121"/>
    <mergeCell ref="C118:D118"/>
    <mergeCell ref="A107:D107"/>
    <mergeCell ref="A39:D39"/>
    <mergeCell ref="A49:D49"/>
    <mergeCell ref="A60:B63"/>
    <mergeCell ref="A96:D96"/>
    <mergeCell ref="C60:D60"/>
    <mergeCell ref="C61:D61"/>
    <mergeCell ref="C62:D62"/>
    <mergeCell ref="C63:D63"/>
    <mergeCell ref="C80:D80"/>
    <mergeCell ref="C81:D81"/>
    <mergeCell ref="A65:D65"/>
    <mergeCell ref="A67:D67"/>
    <mergeCell ref="A78:B81"/>
    <mergeCell ref="A83:D83"/>
    <mergeCell ref="A85:D85"/>
    <mergeCell ref="C78:D78"/>
    <mergeCell ref="C1:D1"/>
    <mergeCell ref="A15:D15"/>
    <mergeCell ref="A17:D17"/>
    <mergeCell ref="A19:D19"/>
    <mergeCell ref="A29:D29"/>
    <mergeCell ref="B13:D13"/>
    <mergeCell ref="A3:D3"/>
    <mergeCell ref="B5:D5"/>
    <mergeCell ref="B11:D11"/>
    <mergeCell ref="B7:D7"/>
    <mergeCell ref="C223:D223"/>
    <mergeCell ref="C224:D224"/>
    <mergeCell ref="C196:D196"/>
    <mergeCell ref="C197:D197"/>
    <mergeCell ref="C198:D198"/>
    <mergeCell ref="C199:D199"/>
    <mergeCell ref="C222:D222"/>
    <mergeCell ref="A201:D201"/>
    <mergeCell ref="A210:B213"/>
    <mergeCell ref="C211:D211"/>
    <mergeCell ref="C212:D212"/>
    <mergeCell ref="C213:D213"/>
    <mergeCell ref="C210:D210"/>
    <mergeCell ref="A204:B204"/>
    <mergeCell ref="A205:B205"/>
    <mergeCell ref="A196:B199"/>
    <mergeCell ref="A193:B194"/>
    <mergeCell ref="A185:D185"/>
    <mergeCell ref="A190:B190"/>
    <mergeCell ref="A189:B189"/>
    <mergeCell ref="A187:B187"/>
    <mergeCell ref="A186:B186"/>
    <mergeCell ref="A188:B188"/>
  </mergeCells>
  <dataValidations count="1">
    <dataValidation type="list" allowBlank="1" showInputMessage="1" showErrorMessage="1" sqref="C69:C73 C51:C56 C169:C173 C21:C26 C98:C103 C41:C46 C187:C189 C109:C114 C87:C92 C127:C132 C138:C142 C158:C162 C31:C35 C204:C205">
      <formula1>"SI,NO"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</dc:creator>
  <cp:lastModifiedBy>r.diterlizzi</cp:lastModifiedBy>
  <cp:lastPrinted>2022-07-12T13:21:41Z</cp:lastPrinted>
  <dcterms:created xsi:type="dcterms:W3CDTF">2019-03-29T08:51:41Z</dcterms:created>
  <dcterms:modified xsi:type="dcterms:W3CDTF">2022-07-19T06:11:19Z</dcterms:modified>
</cp:coreProperties>
</file>