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SPADINO\Desktop\"/>
    </mc:Choice>
  </mc:AlternateContent>
  <xr:revisionPtr revIDLastSave="0" documentId="13_ncr:1_{A2AE8367-8276-4122-B639-EA082902EAC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QUESTIONARIO" sheetId="1" r:id="rId1"/>
    <sheet name="ISTRUZIONI PER LA COMPILAZION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iDwhMpaU+TVPOO3BSd5uZWlqOQZQ=="/>
    </ext>
  </extLst>
</workbook>
</file>

<file path=xl/calcChain.xml><?xml version="1.0" encoding="utf-8"?>
<calcChain xmlns="http://schemas.openxmlformats.org/spreadsheetml/2006/main">
  <c r="N20" i="1" l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47" i="1"/>
  <c r="K146" i="1"/>
  <c r="J161" i="1"/>
  <c r="N161" i="1"/>
  <c r="J162" i="1"/>
  <c r="N162" i="1"/>
  <c r="J163" i="1"/>
  <c r="N163" i="1"/>
  <c r="J164" i="1"/>
  <c r="N164" i="1"/>
  <c r="J165" i="1"/>
  <c r="N165" i="1"/>
  <c r="J166" i="1"/>
  <c r="N166" i="1"/>
  <c r="J167" i="1"/>
  <c r="N167" i="1"/>
  <c r="J168" i="1"/>
  <c r="N168" i="1"/>
  <c r="J169" i="1"/>
  <c r="N169" i="1"/>
  <c r="J170" i="1"/>
  <c r="N170" i="1"/>
  <c r="J171" i="1"/>
  <c r="N171" i="1"/>
  <c r="J172" i="1"/>
  <c r="N172" i="1"/>
  <c r="J173" i="1"/>
  <c r="N173" i="1"/>
  <c r="J174" i="1"/>
  <c r="N174" i="1"/>
  <c r="J175" i="1"/>
  <c r="N175" i="1"/>
  <c r="J176" i="1"/>
  <c r="N176" i="1"/>
  <c r="J177" i="1"/>
  <c r="N177" i="1"/>
  <c r="J178" i="1"/>
  <c r="N178" i="1"/>
  <c r="J146" i="1"/>
  <c r="J147" i="1"/>
  <c r="N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G36" i="1"/>
  <c r="G44" i="1"/>
  <c r="G47" i="1"/>
  <c r="G53" i="1"/>
  <c r="G63" i="1"/>
  <c r="G74" i="1"/>
  <c r="G83" i="1"/>
  <c r="G91" i="1"/>
  <c r="G93" i="1"/>
  <c r="G96" i="1"/>
  <c r="G99" i="1"/>
  <c r="G105" i="1"/>
  <c r="J28" i="1"/>
  <c r="K28" i="1"/>
  <c r="L28" i="1"/>
  <c r="M28" i="1"/>
  <c r="J29" i="1"/>
  <c r="K29" i="1"/>
  <c r="L29" i="1"/>
  <c r="M29" i="1"/>
  <c r="J30" i="1"/>
  <c r="K30" i="1"/>
  <c r="L30" i="1"/>
  <c r="M30" i="1"/>
  <c r="J31" i="1"/>
  <c r="K31" i="1"/>
  <c r="L31" i="1"/>
  <c r="M31" i="1"/>
  <c r="J32" i="1"/>
  <c r="K32" i="1"/>
  <c r="L32" i="1"/>
  <c r="M32" i="1"/>
  <c r="J33" i="1"/>
  <c r="K33" i="1"/>
  <c r="L33" i="1"/>
  <c r="M33" i="1"/>
  <c r="J34" i="1"/>
  <c r="K34" i="1"/>
  <c r="L34" i="1"/>
  <c r="M34" i="1"/>
  <c r="J35" i="1"/>
  <c r="K35" i="1"/>
  <c r="L35" i="1"/>
  <c r="M35" i="1"/>
  <c r="J37" i="1"/>
  <c r="K37" i="1"/>
  <c r="L37" i="1"/>
  <c r="M37" i="1"/>
  <c r="J38" i="1"/>
  <c r="K38" i="1"/>
  <c r="L38" i="1"/>
  <c r="M38" i="1"/>
  <c r="J39" i="1"/>
  <c r="K39" i="1"/>
  <c r="L39" i="1"/>
  <c r="M39" i="1"/>
  <c r="J40" i="1"/>
  <c r="K40" i="1"/>
  <c r="L40" i="1"/>
  <c r="M40" i="1"/>
  <c r="J41" i="1"/>
  <c r="K41" i="1"/>
  <c r="L41" i="1"/>
  <c r="M41" i="1"/>
  <c r="J42" i="1"/>
  <c r="K42" i="1"/>
  <c r="L42" i="1"/>
  <c r="M42" i="1"/>
  <c r="J43" i="1"/>
  <c r="K43" i="1"/>
  <c r="L43" i="1"/>
  <c r="M43" i="1"/>
  <c r="J45" i="1"/>
  <c r="K45" i="1"/>
  <c r="L45" i="1"/>
  <c r="M45" i="1"/>
  <c r="J46" i="1"/>
  <c r="K46" i="1"/>
  <c r="L46" i="1"/>
  <c r="M46" i="1"/>
  <c r="J48" i="1"/>
  <c r="K48" i="1"/>
  <c r="L48" i="1"/>
  <c r="M48" i="1"/>
  <c r="J49" i="1"/>
  <c r="K49" i="1"/>
  <c r="L49" i="1"/>
  <c r="M49" i="1"/>
  <c r="J50" i="1"/>
  <c r="K50" i="1"/>
  <c r="L50" i="1"/>
  <c r="M50" i="1"/>
  <c r="J51" i="1"/>
  <c r="K51" i="1"/>
  <c r="L51" i="1"/>
  <c r="M51" i="1"/>
  <c r="J52" i="1"/>
  <c r="K52" i="1"/>
  <c r="L52" i="1"/>
  <c r="M52" i="1"/>
  <c r="J54" i="1"/>
  <c r="K54" i="1"/>
  <c r="L54" i="1"/>
  <c r="M54" i="1"/>
  <c r="J55" i="1"/>
  <c r="K55" i="1"/>
  <c r="L55" i="1"/>
  <c r="M55" i="1"/>
  <c r="J56" i="1"/>
  <c r="K56" i="1"/>
  <c r="L56" i="1"/>
  <c r="M56" i="1"/>
  <c r="J57" i="1"/>
  <c r="K57" i="1"/>
  <c r="L57" i="1"/>
  <c r="M57" i="1"/>
  <c r="J58" i="1"/>
  <c r="K58" i="1"/>
  <c r="L58" i="1"/>
  <c r="M58" i="1"/>
  <c r="J59" i="1"/>
  <c r="K59" i="1"/>
  <c r="L59" i="1"/>
  <c r="M59" i="1"/>
  <c r="J60" i="1"/>
  <c r="K60" i="1"/>
  <c r="L60" i="1"/>
  <c r="M60" i="1"/>
  <c r="J61" i="1"/>
  <c r="K61" i="1"/>
  <c r="L61" i="1"/>
  <c r="M61" i="1"/>
  <c r="J62" i="1"/>
  <c r="K62" i="1"/>
  <c r="L62" i="1"/>
  <c r="M62" i="1"/>
  <c r="J64" i="1"/>
  <c r="K64" i="1"/>
  <c r="L64" i="1"/>
  <c r="M64" i="1"/>
  <c r="J65" i="1"/>
  <c r="K65" i="1"/>
  <c r="L65" i="1"/>
  <c r="M65" i="1"/>
  <c r="J66" i="1"/>
  <c r="K66" i="1"/>
  <c r="L66" i="1"/>
  <c r="M66" i="1"/>
  <c r="J67" i="1"/>
  <c r="K67" i="1"/>
  <c r="L67" i="1"/>
  <c r="M67" i="1"/>
  <c r="J68" i="1"/>
  <c r="K68" i="1"/>
  <c r="L68" i="1"/>
  <c r="M68" i="1"/>
  <c r="J69" i="1"/>
  <c r="K69" i="1"/>
  <c r="L69" i="1"/>
  <c r="M69" i="1"/>
  <c r="J70" i="1"/>
  <c r="K70" i="1"/>
  <c r="L70" i="1"/>
  <c r="M70" i="1"/>
  <c r="J71" i="1"/>
  <c r="K71" i="1"/>
  <c r="L71" i="1"/>
  <c r="M71" i="1"/>
  <c r="J72" i="1"/>
  <c r="K72" i="1"/>
  <c r="L72" i="1"/>
  <c r="M72" i="1"/>
  <c r="J73" i="1"/>
  <c r="K73" i="1"/>
  <c r="L73" i="1"/>
  <c r="M73" i="1"/>
  <c r="J75" i="1"/>
  <c r="K75" i="1"/>
  <c r="L75" i="1"/>
  <c r="M75" i="1"/>
  <c r="J76" i="1"/>
  <c r="K76" i="1"/>
  <c r="L76" i="1"/>
  <c r="M76" i="1"/>
  <c r="J77" i="1"/>
  <c r="K77" i="1"/>
  <c r="L77" i="1"/>
  <c r="M77" i="1"/>
  <c r="J78" i="1"/>
  <c r="K78" i="1"/>
  <c r="L78" i="1"/>
  <c r="M78" i="1"/>
  <c r="J79" i="1"/>
  <c r="K79" i="1"/>
  <c r="L79" i="1"/>
  <c r="M79" i="1"/>
  <c r="J80" i="1"/>
  <c r="K80" i="1"/>
  <c r="L80" i="1"/>
  <c r="M80" i="1"/>
  <c r="J81" i="1"/>
  <c r="K81" i="1"/>
  <c r="L81" i="1"/>
  <c r="M81" i="1"/>
  <c r="J82" i="1"/>
  <c r="K82" i="1"/>
  <c r="L82" i="1"/>
  <c r="M82" i="1"/>
  <c r="J84" i="1"/>
  <c r="K84" i="1"/>
  <c r="L84" i="1"/>
  <c r="M84" i="1"/>
  <c r="J85" i="1"/>
  <c r="K85" i="1"/>
  <c r="L85" i="1"/>
  <c r="M85" i="1"/>
  <c r="J86" i="1"/>
  <c r="K86" i="1"/>
  <c r="L86" i="1"/>
  <c r="M86" i="1"/>
  <c r="J87" i="1"/>
  <c r="K87" i="1"/>
  <c r="L87" i="1"/>
  <c r="M87" i="1"/>
  <c r="J88" i="1"/>
  <c r="K88" i="1"/>
  <c r="L88" i="1"/>
  <c r="M88" i="1"/>
  <c r="J89" i="1"/>
  <c r="K89" i="1"/>
  <c r="L89" i="1"/>
  <c r="M89" i="1"/>
  <c r="J90" i="1"/>
  <c r="K90" i="1"/>
  <c r="L90" i="1"/>
  <c r="M90" i="1"/>
  <c r="J92" i="1"/>
  <c r="K92" i="1"/>
  <c r="L92" i="1"/>
  <c r="M92" i="1"/>
  <c r="J94" i="1"/>
  <c r="K94" i="1"/>
  <c r="L94" i="1"/>
  <c r="M94" i="1"/>
  <c r="J95" i="1"/>
  <c r="K95" i="1"/>
  <c r="L95" i="1"/>
  <c r="M95" i="1"/>
  <c r="J97" i="1"/>
  <c r="K97" i="1"/>
  <c r="L97" i="1"/>
  <c r="M97" i="1"/>
  <c r="J98" i="1"/>
  <c r="K98" i="1"/>
  <c r="L98" i="1"/>
  <c r="M98" i="1"/>
  <c r="J100" i="1"/>
  <c r="K100" i="1"/>
  <c r="L100" i="1"/>
  <c r="M100" i="1"/>
  <c r="J101" i="1"/>
  <c r="K101" i="1"/>
  <c r="L101" i="1"/>
  <c r="M101" i="1"/>
  <c r="J102" i="1"/>
  <c r="K102" i="1"/>
  <c r="L102" i="1"/>
  <c r="M102" i="1"/>
  <c r="J104" i="1"/>
  <c r="K104" i="1"/>
  <c r="L104" i="1"/>
  <c r="M104" i="1"/>
  <c r="J106" i="1"/>
  <c r="K106" i="1"/>
  <c r="L106" i="1"/>
  <c r="M106" i="1"/>
  <c r="J107" i="1"/>
  <c r="K107" i="1"/>
  <c r="L107" i="1"/>
  <c r="M107" i="1"/>
  <c r="J108" i="1"/>
  <c r="K108" i="1"/>
  <c r="L108" i="1"/>
  <c r="M108" i="1"/>
  <c r="J109" i="1"/>
  <c r="K109" i="1"/>
  <c r="L109" i="1"/>
  <c r="M109" i="1"/>
  <c r="J110" i="1"/>
  <c r="K110" i="1"/>
  <c r="L110" i="1"/>
  <c r="M110" i="1"/>
  <c r="J111" i="1"/>
  <c r="K111" i="1"/>
  <c r="L111" i="1"/>
  <c r="M111" i="1"/>
  <c r="J112" i="1"/>
  <c r="K112" i="1"/>
  <c r="L112" i="1"/>
  <c r="M112" i="1"/>
  <c r="J113" i="1"/>
  <c r="K113" i="1"/>
  <c r="L113" i="1"/>
  <c r="M113" i="1"/>
  <c r="J114" i="1"/>
  <c r="K114" i="1"/>
  <c r="L114" i="1"/>
  <c r="M114" i="1"/>
  <c r="J115" i="1"/>
  <c r="K115" i="1"/>
  <c r="L115" i="1"/>
  <c r="M115" i="1"/>
  <c r="J116" i="1"/>
  <c r="K116" i="1"/>
  <c r="L116" i="1"/>
  <c r="M116" i="1"/>
  <c r="J117" i="1"/>
  <c r="K117" i="1"/>
  <c r="L117" i="1"/>
  <c r="M117" i="1"/>
  <c r="J118" i="1"/>
  <c r="K118" i="1"/>
  <c r="L118" i="1"/>
  <c r="M118" i="1"/>
  <c r="J119" i="1"/>
  <c r="K119" i="1"/>
  <c r="L119" i="1"/>
  <c r="M119" i="1"/>
  <c r="J120" i="1"/>
  <c r="K120" i="1"/>
  <c r="L120" i="1"/>
  <c r="M120" i="1"/>
  <c r="J121" i="1"/>
  <c r="K121" i="1"/>
  <c r="L121" i="1"/>
  <c r="M121" i="1"/>
  <c r="J122" i="1"/>
  <c r="K122" i="1"/>
  <c r="L122" i="1"/>
  <c r="M122" i="1"/>
  <c r="J123" i="1"/>
  <c r="K123" i="1"/>
  <c r="L123" i="1"/>
  <c r="M123" i="1"/>
  <c r="J124" i="1"/>
  <c r="K124" i="1"/>
  <c r="L124" i="1"/>
  <c r="M124" i="1"/>
  <c r="J125" i="1"/>
  <c r="K125" i="1"/>
  <c r="L125" i="1"/>
  <c r="M125" i="1"/>
  <c r="J126" i="1"/>
  <c r="K126" i="1"/>
  <c r="L126" i="1"/>
  <c r="M126" i="1"/>
  <c r="J127" i="1"/>
  <c r="K127" i="1"/>
  <c r="L127" i="1"/>
  <c r="M127" i="1"/>
  <c r="J128" i="1"/>
  <c r="K128" i="1"/>
  <c r="L128" i="1"/>
  <c r="M128" i="1"/>
  <c r="J129" i="1"/>
  <c r="K129" i="1"/>
  <c r="L129" i="1"/>
  <c r="M129" i="1"/>
  <c r="J130" i="1"/>
  <c r="K130" i="1"/>
  <c r="L130" i="1"/>
  <c r="M130" i="1"/>
  <c r="J131" i="1"/>
  <c r="K131" i="1"/>
  <c r="L131" i="1"/>
  <c r="M131" i="1"/>
  <c r="J132" i="1"/>
  <c r="K132" i="1"/>
  <c r="L132" i="1"/>
  <c r="M132" i="1"/>
  <c r="J133" i="1"/>
  <c r="K133" i="1"/>
  <c r="L133" i="1"/>
  <c r="M133" i="1"/>
  <c r="J134" i="1"/>
  <c r="K134" i="1"/>
  <c r="L134" i="1"/>
  <c r="M134" i="1"/>
  <c r="J135" i="1"/>
  <c r="K135" i="1"/>
  <c r="L135" i="1"/>
  <c r="M135" i="1"/>
  <c r="J136" i="1"/>
  <c r="K136" i="1"/>
  <c r="L136" i="1"/>
  <c r="M136" i="1"/>
  <c r="J137" i="1"/>
  <c r="K137" i="1"/>
  <c r="L137" i="1"/>
  <c r="M137" i="1"/>
  <c r="J138" i="1"/>
  <c r="K138" i="1"/>
  <c r="L138" i="1"/>
  <c r="M138" i="1"/>
  <c r="J27" i="1"/>
  <c r="K27" i="1"/>
  <c r="L27" i="1"/>
  <c r="M27" i="1"/>
  <c r="J26" i="1"/>
  <c r="M26" i="1"/>
  <c r="L26" i="1"/>
  <c r="K26" i="1"/>
  <c r="XAH26" i="1"/>
  <c r="K19" i="1" l="1"/>
  <c r="J19" i="1"/>
  <c r="J20" i="1"/>
  <c r="K20" i="1"/>
  <c r="N160" i="1"/>
  <c r="N158" i="1"/>
  <c r="N156" i="1"/>
  <c r="N152" i="1"/>
  <c r="N150" i="1"/>
  <c r="N146" i="1"/>
  <c r="N159" i="1"/>
  <c r="N157" i="1"/>
  <c r="N155" i="1"/>
  <c r="N153" i="1"/>
  <c r="N151" i="1"/>
  <c r="N149" i="1"/>
  <c r="N154" i="1"/>
  <c r="N148" i="1"/>
  <c r="N43" i="1"/>
  <c r="G43" i="1" s="1"/>
  <c r="N41" i="1"/>
  <c r="G41" i="1" s="1"/>
  <c r="N32" i="1"/>
  <c r="G32" i="1" s="1"/>
  <c r="N110" i="1"/>
  <c r="G110" i="1" s="1"/>
  <c r="N94" i="1"/>
  <c r="G94" i="1" s="1"/>
  <c r="N81" i="1"/>
  <c r="G81" i="1" s="1"/>
  <c r="N72" i="1"/>
  <c r="G72" i="1" s="1"/>
  <c r="N70" i="1"/>
  <c r="G70" i="1" s="1"/>
  <c r="N64" i="1"/>
  <c r="G64" i="1" s="1"/>
  <c r="N61" i="1"/>
  <c r="G61" i="1" s="1"/>
  <c r="N59" i="1"/>
  <c r="G59" i="1" s="1"/>
  <c r="N57" i="1"/>
  <c r="G57" i="1" s="1"/>
  <c r="N52" i="1"/>
  <c r="G52" i="1" s="1"/>
  <c r="N50" i="1"/>
  <c r="G50" i="1" s="1"/>
  <c r="N48" i="1"/>
  <c r="G48" i="1" s="1"/>
  <c r="N45" i="1"/>
  <c r="G45" i="1" s="1"/>
  <c r="N100" i="1"/>
  <c r="G100" i="1" s="1"/>
  <c r="N90" i="1"/>
  <c r="G90" i="1" s="1"/>
  <c r="N84" i="1"/>
  <c r="G84" i="1" s="1"/>
  <c r="N75" i="1"/>
  <c r="G75" i="1" s="1"/>
  <c r="N112" i="1"/>
  <c r="G112" i="1" s="1"/>
  <c r="N106" i="1"/>
  <c r="G106" i="1" s="1"/>
  <c r="N97" i="1"/>
  <c r="G97" i="1" s="1"/>
  <c r="N86" i="1"/>
  <c r="G86" i="1" s="1"/>
  <c r="N77" i="1"/>
  <c r="G77" i="1" s="1"/>
  <c r="N128" i="1"/>
  <c r="G128" i="1" s="1"/>
  <c r="N40" i="1"/>
  <c r="G40" i="1" s="1"/>
  <c r="N35" i="1"/>
  <c r="G35" i="1" s="1"/>
  <c r="N124" i="1"/>
  <c r="G124" i="1" s="1"/>
  <c r="N122" i="1"/>
  <c r="G122" i="1" s="1"/>
  <c r="N126" i="1"/>
  <c r="G126" i="1" s="1"/>
  <c r="N120" i="1"/>
  <c r="G120" i="1" s="1"/>
  <c r="N133" i="1"/>
  <c r="G133" i="1" s="1"/>
  <c r="N127" i="1"/>
  <c r="G127" i="1" s="1"/>
  <c r="N121" i="1"/>
  <c r="G121" i="1" s="1"/>
  <c r="N115" i="1"/>
  <c r="G115" i="1" s="1"/>
  <c r="N109" i="1"/>
  <c r="G109" i="1" s="1"/>
  <c r="N101" i="1"/>
  <c r="G101" i="1" s="1"/>
  <c r="N92" i="1"/>
  <c r="G92" i="1" s="1"/>
  <c r="N89" i="1"/>
  <c r="G89" i="1" s="1"/>
  <c r="N87" i="1"/>
  <c r="G87" i="1" s="1"/>
  <c r="N131" i="1"/>
  <c r="G131" i="1" s="1"/>
  <c r="N123" i="1"/>
  <c r="G123" i="1" s="1"/>
  <c r="N119" i="1"/>
  <c r="G119" i="1" s="1"/>
  <c r="N113" i="1"/>
  <c r="G113" i="1" s="1"/>
  <c r="N104" i="1"/>
  <c r="G104" i="1" s="1"/>
  <c r="N95" i="1"/>
  <c r="G95" i="1" s="1"/>
  <c r="N82" i="1"/>
  <c r="G82" i="1" s="1"/>
  <c r="N80" i="1"/>
  <c r="G80" i="1" s="1"/>
  <c r="N78" i="1"/>
  <c r="G78" i="1" s="1"/>
  <c r="N73" i="1"/>
  <c r="G73" i="1" s="1"/>
  <c r="N71" i="1"/>
  <c r="G71" i="1" s="1"/>
  <c r="N67" i="1"/>
  <c r="G67" i="1" s="1"/>
  <c r="N65" i="1"/>
  <c r="G65" i="1" s="1"/>
  <c r="N62" i="1"/>
  <c r="G62" i="1" s="1"/>
  <c r="N60" i="1"/>
  <c r="G60" i="1" s="1"/>
  <c r="N56" i="1"/>
  <c r="G56" i="1" s="1"/>
  <c r="N54" i="1"/>
  <c r="G54" i="1" s="1"/>
  <c r="N51" i="1"/>
  <c r="G51" i="1" s="1"/>
  <c r="N49" i="1"/>
  <c r="G49" i="1" s="1"/>
  <c r="N46" i="1"/>
  <c r="G46" i="1" s="1"/>
  <c r="N137" i="1"/>
  <c r="G137" i="1" s="1"/>
  <c r="N129" i="1"/>
  <c r="G129" i="1" s="1"/>
  <c r="N117" i="1"/>
  <c r="G117" i="1" s="1"/>
  <c r="N111" i="1"/>
  <c r="G111" i="1" s="1"/>
  <c r="N107" i="1"/>
  <c r="G107" i="1" s="1"/>
  <c r="N98" i="1"/>
  <c r="G98" i="1" s="1"/>
  <c r="N118" i="1"/>
  <c r="G118" i="1" s="1"/>
  <c r="N102" i="1"/>
  <c r="G102" i="1" s="1"/>
  <c r="N136" i="1"/>
  <c r="G136" i="1" s="1"/>
  <c r="N88" i="1"/>
  <c r="G88" i="1" s="1"/>
  <c r="N135" i="1"/>
  <c r="G135" i="1" s="1"/>
  <c r="N138" i="1"/>
  <c r="G138" i="1" s="1"/>
  <c r="N132" i="1"/>
  <c r="G132" i="1" s="1"/>
  <c r="N134" i="1"/>
  <c r="G134" i="1" s="1"/>
  <c r="N38" i="1"/>
  <c r="G38" i="1" s="1"/>
  <c r="N130" i="1"/>
  <c r="G130" i="1" s="1"/>
  <c r="N125" i="1"/>
  <c r="G125" i="1" s="1"/>
  <c r="N116" i="1"/>
  <c r="G116" i="1" s="1"/>
  <c r="N114" i="1"/>
  <c r="G114" i="1" s="1"/>
  <c r="N108" i="1"/>
  <c r="G108" i="1" s="1"/>
  <c r="N85" i="1"/>
  <c r="G85" i="1" s="1"/>
  <c r="N79" i="1"/>
  <c r="G79" i="1" s="1"/>
  <c r="N76" i="1"/>
  <c r="G76" i="1" s="1"/>
  <c r="N69" i="1"/>
  <c r="G69" i="1" s="1"/>
  <c r="N68" i="1"/>
  <c r="G68" i="1" s="1"/>
  <c r="N66" i="1"/>
  <c r="G66" i="1" s="1"/>
  <c r="N58" i="1"/>
  <c r="G58" i="1" s="1"/>
  <c r="N55" i="1"/>
  <c r="G55" i="1" s="1"/>
  <c r="N42" i="1"/>
  <c r="G42" i="1" s="1"/>
  <c r="N39" i="1"/>
  <c r="G39" i="1" s="1"/>
  <c r="N37" i="1"/>
  <c r="N34" i="1"/>
  <c r="G34" i="1" s="1"/>
  <c r="N33" i="1"/>
  <c r="G33" i="1" s="1"/>
  <c r="N31" i="1"/>
  <c r="G31" i="1" s="1"/>
  <c r="N30" i="1"/>
  <c r="G30" i="1" s="1"/>
  <c r="N29" i="1"/>
  <c r="G29" i="1" s="1"/>
  <c r="N27" i="1"/>
  <c r="G27" i="1" s="1"/>
  <c r="N28" i="1"/>
  <c r="G28" i="1" s="1"/>
  <c r="N26" i="1"/>
  <c r="K22" i="1" l="1"/>
  <c r="C1" i="1" s="1"/>
  <c r="J22" i="1"/>
  <c r="C2" i="1" s="1"/>
  <c r="G37" i="1"/>
  <c r="N19" i="1"/>
  <c r="N22" i="1" s="1"/>
  <c r="G26" i="1"/>
  <c r="C3" i="1" l="1"/>
</calcChain>
</file>

<file path=xl/sharedStrings.xml><?xml version="1.0" encoding="utf-8"?>
<sst xmlns="http://schemas.openxmlformats.org/spreadsheetml/2006/main" count="476" uniqueCount="280">
  <si>
    <t># Progressivo
Macro Area per Ente Creditore</t>
  </si>
  <si>
    <t>NOME
MACRO AREA</t>
  </si>
  <si>
    <t>CODICE 
TIPOLOGIA SERVIZIO</t>
  </si>
  <si>
    <t>TIPO SERVIZIO</t>
  </si>
  <si>
    <t>DESCRIZIONE
TIPO SERVIZIO</t>
  </si>
  <si>
    <t>01</t>
  </si>
  <si>
    <t>TRIBUTI</t>
  </si>
  <si>
    <t>Rendite catastali (ICI, IMU, TUC, ecc.)</t>
  </si>
  <si>
    <t>L'Imu dal 2012 ha sostituito l'ICI. La legge 147/2013 inserisce l'IMU, insieme alla Tasi e alla Tari nella IUC (imposta unica comunale). La legge di bilancio 2020 ha modificato la disciplina dell'Imu-Tasi eliminando quest'ultima e accorpandola allaa "nuova IMU". Il presupposto dell'IMU è il possesso di fabbricati, escluse le abitazioni principali; aree fabbricabili e terreni agricoli.</t>
  </si>
  <si>
    <t>ANNO IN CORSO - Tasse sui rifiuti (TARI, TIA, TARSU, TARES, ecc.)</t>
  </si>
  <si>
    <t>La Tari sostituisce dal 2014 la Tarsu, Tia e Tares ed è il corrispettivo dovuto al comune a fronte del servizio di raccolta e smaltimento rifiuti sul proprio territorio. (ANNO IN CORSO)</t>
  </si>
  <si>
    <t xml:space="preserve">COSAP/TOSAP </t>
  </si>
  <si>
    <t>Tassa occupazione suolo pubblico</t>
  </si>
  <si>
    <t>Imposta di affissione pubblicitaria ICP</t>
  </si>
  <si>
    <t>Imposta comunale sulla Pubblicità (ICP)</t>
  </si>
  <si>
    <t>Numeri civici</t>
  </si>
  <si>
    <t>Pagamento del costo del numero Civico</t>
  </si>
  <si>
    <t>Imposta di soggiorno</t>
  </si>
  <si>
    <t>Imposta di carattere locale applicata a carico delle persone che alloggiano nelle strutture ricettive di territori classificati come località turistica o città d'arte</t>
  </si>
  <si>
    <t>Sanzioni amministrative</t>
  </si>
  <si>
    <t>Sono tutte quelle che non rientrano nelle sanzioni penali e che non hanno conseguenze sul casellario giudiziario del trasgressore. Sono sempre collegate ad una misura economica. Esempi: violazioni delle norme tributarie, norme in materia di tutela del lavoro, violazioni in materia ambientale urbanistica, etc.</t>
  </si>
  <si>
    <t>Canone Unico Patrimoniale</t>
  </si>
  <si>
    <t xml:space="preserve">La Legge di Bilancio 2020 (Legge n. 160/2019) ha previsto, a decorrere dal 1° gennaio 2021, l’istituzione  di un “canone unico patrimoniale” che unifica in un solo prelievo TOSAP, COSAP, l’imposta comunale sulla PUBBLICITÀ e AFFISIONI, ed altre imposte locali. </t>
  </si>
  <si>
    <t xml:space="preserve">Canone Unico Patrimoniale - CORPORATE </t>
  </si>
  <si>
    <t>(SOLUZIONE CENTRALE GESTITA DA PAGOPA) La Legge di Bilancio 2020 (Legge n. 160/2019) ha previsto, a decorrere dal 1° gennaio 2021, l’istituzione  di un “canone unico patrimoniale” che unifica in un solo prelievo TOSAP, COSAP, l’imposta comunale sulla PUBBLICITÀ e AFFISIONI, ed altre imposte locali. Questa soluzione è gestita centralmente da Pagopa S.p.a.</t>
  </si>
  <si>
    <t>ANNI PRECEDENTI - Tasse sui rifiuti (TARI, TIA, TARSU, TARES, ecc.)</t>
  </si>
  <si>
    <t>02</t>
  </si>
  <si>
    <t>CORPO DI POLIZIA LOCALE</t>
  </si>
  <si>
    <t>Multe / Verbali di Contravvenzione</t>
  </si>
  <si>
    <t>Violazione delle regole prescritte dal codice della strada / Verbali di Contravvenzione</t>
  </si>
  <si>
    <t>Spese custodia veicoli</t>
  </si>
  <si>
    <t xml:space="preserve">Spese di custodia dei veicoli sequestrati </t>
  </si>
  <si>
    <t>Servizi verso privati</t>
  </si>
  <si>
    <t>Servizi di cui fanno genericamente richiesta i privati</t>
  </si>
  <si>
    <t>Rimborso danni automezzi P.M.</t>
  </si>
  <si>
    <t>Risarcimento dei danni cagionati alle vetture ed in generale ai mezzi della polizia municipale</t>
  </si>
  <si>
    <t>Rapporti incidenti stradali</t>
  </si>
  <si>
    <t>Rilascio copia atti (verbale) incidente stradale</t>
  </si>
  <si>
    <t>Sanzioni diverse dal C.d.S.</t>
  </si>
  <si>
    <t>Sanzioni per la violazione di regolamenti</t>
  </si>
  <si>
    <t>Avvisi di Accertamento Violazione del Codice della Strada</t>
  </si>
  <si>
    <t>Preavvisi di accertamento</t>
  </si>
  <si>
    <t>03</t>
  </si>
  <si>
    <t>RAGIONERIA GENERALE</t>
  </si>
  <si>
    <t>Diritti di segreteria e Spese di notifica</t>
  </si>
  <si>
    <t>i diritti di segreteria sono un corrispettivo versato al comune per una determinata attività o prestazione che gli enti locali svolgono su richiesta dell'interessato</t>
  </si>
  <si>
    <t>Diritti Vari</t>
  </si>
  <si>
    <t>Es: tassa concorso, copia atti e documenti</t>
  </si>
  <si>
    <t>04</t>
  </si>
  <si>
    <t>DEMOGRAFICI ELETTORALI E STATISTICI</t>
  </si>
  <si>
    <t>Emissione carta d'identità Elettronica</t>
  </si>
  <si>
    <t>Spese per il rilascio del documento di identità</t>
  </si>
  <si>
    <t>Diritto fisso Separazione/Divorzi</t>
  </si>
  <si>
    <t>Pagamento di un diritto fisso per l'atto di separazione o divorzio consensuale davanti all'ufficiale di stato civile</t>
  </si>
  <si>
    <t>Servizio celebrazione matrimoni civili</t>
  </si>
  <si>
    <t>Marca da bollo prevista per la pubblicazione della notizia oltre al pagamento; pagamento di una tariffa determinata dalla sede di stato civile prescelta</t>
  </si>
  <si>
    <t>Diritti di segreteria per certificati anagrafici</t>
  </si>
  <si>
    <t>Pagamento diritti di segreteria per il rilascio di certificati anagrafici</t>
  </si>
  <si>
    <t>Costo per emissione Carta d'identità cartacea</t>
  </si>
  <si>
    <t>Costo per il rilascio carta d'identità cartacea</t>
  </si>
  <si>
    <t>05</t>
  </si>
  <si>
    <t>STAZIONE UNICA APPALTANTE, CONTRATTI E GESTIONE LAVORI PUBBLICI ED EDILIZIA PRIVATA</t>
  </si>
  <si>
    <t>Proventi e Concessioni spazi ed aree pubbliche</t>
  </si>
  <si>
    <t>E' l'atto amministrativo con cui la P.A. consente al concessionario l'uso di risorse e/o l'esercizio di attività non disponibili da parte dei privati e riservate ai poteri pubblici, ampliandone la sfera giuridica</t>
  </si>
  <si>
    <t>Passi Carrabili</t>
  </si>
  <si>
    <t>Tassa sul passo carrabile</t>
  </si>
  <si>
    <t>Oneri di urbanizzazione</t>
  </si>
  <si>
    <t>Corrispettivi dovuti per interventi di nuova costruzione, ampliamento di edifici esistenti e ristrutturazioni edilizie.</t>
  </si>
  <si>
    <t>Oneri Condono Edilizio</t>
  </si>
  <si>
    <t>Spese legate alla richiesta e al rilascio di condono edilizio</t>
  </si>
  <si>
    <t>Concessioni Demaniali Marittime</t>
  </si>
  <si>
    <t>Canoni concessioni demaniali marittime</t>
  </si>
  <si>
    <t>Rimborso spese di gara</t>
  </si>
  <si>
    <t>Rimborso delle spese sostenute per la pubblicazione a pagamento sui giornali di bandi di gara a carico dell'aggiudicatario</t>
  </si>
  <si>
    <t>Rimborso danni al patrimonio Comunale</t>
  </si>
  <si>
    <t>Risarcimento dei danni arrecati al patrimonio comunale</t>
  </si>
  <si>
    <t>Diritti Pratiche SUAP</t>
  </si>
  <si>
    <t>pratiche che transitano dallo Sportello Unico per le Attività Produttive ed Edilizia soggette a diritti di istruttoria</t>
  </si>
  <si>
    <t>Deposito di garanzia provvisoria per partecipazione a gare d’appalto</t>
  </si>
  <si>
    <t>Deposito della garanzia provvisoria per partecipazione a procedura di affidamento di un contratto pubblico.</t>
  </si>
  <si>
    <t>06</t>
  </si>
  <si>
    <t>TUTELA AMBIENTALE, SANITÀ E IGIENE PUBBLICA</t>
  </si>
  <si>
    <t>Certificazioni e Oneri Ambientali</t>
  </si>
  <si>
    <t>Spese per il rilascio dell'attestato nel quale viene certificato l'impegno di un'organizzazione per il rispetto dell'ambiente</t>
  </si>
  <si>
    <t>Sistemi evaquazione fumi</t>
  </si>
  <si>
    <t>Spese installazione di impianti di evacuazione fumi</t>
  </si>
  <si>
    <t>Sanzioni Ambientali</t>
  </si>
  <si>
    <t>Sanzioni in materia ambientale. ES: rifiuti, acque superficiali e sotterranee, impianti termici, emissioni in atmosfera, autorizzazioni integrate ambientali</t>
  </si>
  <si>
    <t>Ecocard</t>
  </si>
  <si>
    <t>Card per l'accesso alla piattaforma ecologica, punto di raccolta autorizzato, dove gli utenti possono portare i rifiuti differenziati</t>
  </si>
  <si>
    <t>Rimborso per tessera ecocard</t>
  </si>
  <si>
    <t>Rimborso costo  tessere  per il conferimento dei rifiuti urbani e assimilabili presso i centri di raccolta situati sul territorio</t>
  </si>
  <si>
    <t>Acquisto bidoni  e sacchi per la raccolta PAP</t>
  </si>
  <si>
    <t xml:space="preserve">Acquisto di successive forniture, sostituzioni o integrazioni  del materiale per la raccolta e differenziazione dei rifiuti </t>
  </si>
  <si>
    <t>Tesserino funghi</t>
  </si>
  <si>
    <t>Pagamento per il rilascio del tesserino per la raccolta dei funghi spontanei</t>
  </si>
  <si>
    <t>Servizio di disinfestazione/derattizzazione</t>
  </si>
  <si>
    <t>Ritiro Rifiuti ingombranti</t>
  </si>
  <si>
    <t>Servizio di ritiro rifiuti ingombranti solitamente a domicilio</t>
  </si>
  <si>
    <t>Proventi dalla vendita dei rifiuti differenziati</t>
  </si>
  <si>
    <t>Vendita dei rifiuti differenziati a società che si occupano del riciclo di materiali.</t>
  </si>
  <si>
    <t>07</t>
  </si>
  <si>
    <t>POLITICHE EDUCATIVE GIOVANILI E DEL LAVORO</t>
  </si>
  <si>
    <t>Rette scolastiche</t>
  </si>
  <si>
    <t>Rette di frequenza per i servizi educativi Comunali</t>
  </si>
  <si>
    <t>Mense scolastiche</t>
  </si>
  <si>
    <t>Spesa mensa scolastica</t>
  </si>
  <si>
    <t>Trasporto scolastico</t>
  </si>
  <si>
    <t>Richiesta di iscrizione al trasporto scolastico per gli alunni della scuola dell'infanzia, primarie e secondarie di primo grado</t>
  </si>
  <si>
    <t>Prescuola</t>
  </si>
  <si>
    <t>Servizio di assistenza educativa ai bambini delle scuole primarie presso ciascun plesso scolastico, prima dellinizio dell'orario delle attività didattiche statali</t>
  </si>
  <si>
    <t>Interscuola</t>
  </si>
  <si>
    <t>Servizio di assistenza educativa durante il pasto quando la vigilanza non è garantita dagli insegnanti statali ed è riservato agli alunni delle scuole primarie e secondarie di primo grado</t>
  </si>
  <si>
    <t xml:space="preserve">Doposcuola </t>
  </si>
  <si>
    <t xml:space="preserve">Offre ai bambini attività educative mirate </t>
  </si>
  <si>
    <t>Nido</t>
  </si>
  <si>
    <t>servizio socio educativo volto a favorire la crescita dei bambini dai 3 mesi ai 3 anni di vita</t>
  </si>
  <si>
    <t>Duplicato Tesserino di riconoscimento</t>
  </si>
  <si>
    <t>Costo per il rilascio del duplicato del tesserino di riconoscimento per lo studente che usufruisce del trasporto scolastico</t>
  </si>
  <si>
    <t>08</t>
  </si>
  <si>
    <t>CULTURA, RELIGIONI, PARI OPPORTUNITÀ, SPORT</t>
  </si>
  <si>
    <t xml:space="preserve">Servizi bibliotecari </t>
  </si>
  <si>
    <t>Prestito, noleggio multimediale</t>
  </si>
  <si>
    <t>Biglietti (ambito cultura)</t>
  </si>
  <si>
    <t>Tariffe visite nei luoghi di cultura comunali / Cinema</t>
  </si>
  <si>
    <t>Commissioni Pubblici Spettacoli</t>
  </si>
  <si>
    <t>Bollo e oneri istruttori per il rilascio della  licenza per l'attività di Pubblici Spettacoli</t>
  </si>
  <si>
    <t>Centri estivi e centri gioco</t>
  </si>
  <si>
    <t>Iscrizione centro estivo o centro giochi per bambini e ragazzi</t>
  </si>
  <si>
    <t>Impianti sportivi</t>
  </si>
  <si>
    <t>Proventi derivanti da locazione e utilizzo impianti sportivi da parte di associazioni, polisportive e privati cittadini</t>
  </si>
  <si>
    <t>Iscrizione corsi e laboratori per giovani, adulti ed anziani</t>
  </si>
  <si>
    <t>Iscrizione a corsi e laboratori per giovani, adulti e anziani (ad esempio i corsi dell'Università Età Libera, corsi musicali, laboratori artistici e teatrali, ecc.)</t>
  </si>
  <si>
    <t>Assicurazioni</t>
  </si>
  <si>
    <t>Costo per assicurazioni derivanti dalla partecipazione ad attività sportive promosse dal Comune</t>
  </si>
  <si>
    <t>09</t>
  </si>
  <si>
    <t>SERVIZI ALLA PERSONA E SERVIZI SOCIALI</t>
  </si>
  <si>
    <t>Servizi alla persona e servizi sociali</t>
  </si>
  <si>
    <t>Programma di trattamenti medici, infermieristici e riabilitativi, gestiti dall'ASL con i Comuni; funzioni amministrative legate ad interventi sociali svolti a livello locale;casa di riposo;servizi socio-sanitari e di trasporto sociale anziani/disabili ; Contrassegno disabili</t>
  </si>
  <si>
    <t>LOCAZIONE LOCALI E IMPIANTI</t>
  </si>
  <si>
    <t>Affitti</t>
  </si>
  <si>
    <t>Canoni di locazione percepiti dall'Ente</t>
  </si>
  <si>
    <t>Rimborso utenze</t>
  </si>
  <si>
    <t>Rimborso per utenze (acqua, luce, gas) e altre spese da parte di affittuari, locatari e concessionari di immobili comunali</t>
  </si>
  <si>
    <t>SVILUPPO ECONOMICO</t>
  </si>
  <si>
    <t>Aree Mercatali</t>
  </si>
  <si>
    <t>Concessione suolo pubblico per fiere e mercati</t>
  </si>
  <si>
    <t>Rimborso spese aree mercatali</t>
  </si>
  <si>
    <t>Rimborso delle spese sostenute dall'Ente per la messa a disposizione dell'area</t>
  </si>
  <si>
    <t>SERVIZI IDRICI</t>
  </si>
  <si>
    <t>Acquedotto</t>
  </si>
  <si>
    <t>Per la gestione della risorsa idrica e delle manutenzione dello stesso</t>
  </si>
  <si>
    <t>Rimborso tessere casa dell’acqua</t>
  </si>
  <si>
    <t>rimborso costo  tessere casa dell'acqua (strutture per l'erogazione automatica dell'acqua)</t>
  </si>
  <si>
    <t>Servizio Idrico</t>
  </si>
  <si>
    <t>Pagamanto servizio idrico / Servizio di prelievo a mezzo aoutobotte (buoni acqua) / Stipula contratti / Insoluti</t>
  </si>
  <si>
    <t>AVVOCATURA CIVICA</t>
  </si>
  <si>
    <t>Spese legali</t>
  </si>
  <si>
    <t>spese sostenute dall'avvocatura civica e/o rimborso delle spese legali da parte di terzi</t>
  </si>
  <si>
    <t>PATRIMONIO</t>
  </si>
  <si>
    <t>Oneri cimiteriali &amp; Lampade Votive</t>
  </si>
  <si>
    <t>affidamento dei servizi cimiteriali Es: loculi, illuminazioni votive, concessione aree e manufatti cimiteriali</t>
  </si>
  <si>
    <t>Vendita alloggi ERP</t>
  </si>
  <si>
    <t>incassi derivanti dalla vendita di alloggi popolari</t>
  </si>
  <si>
    <t>Affitti alloggi Popolari</t>
  </si>
  <si>
    <t>canoni derivanti dalla locazione di alloggi popolari</t>
  </si>
  <si>
    <t>Oneri Condominiali</t>
  </si>
  <si>
    <t>oneri comdominiali degli alloggi popolari</t>
  </si>
  <si>
    <t>Deposito Cauzionale</t>
  </si>
  <si>
    <t xml:space="preserve">importo versato a garanzia dell'obbligo assunto  </t>
  </si>
  <si>
    <t>Morosità</t>
  </si>
  <si>
    <t>ulteriore incasso (maggiorazione) derivante dal ritardo nei pagamenti.</t>
  </si>
  <si>
    <t>Dividendi da società partecipate</t>
  </si>
  <si>
    <t>Incasso dividendi da partecipazioni societarie</t>
  </si>
  <si>
    <t>Alienazione beni immobili</t>
  </si>
  <si>
    <t>Corrispettivi per la vendita di aree o fabbricati di proprietà dell'ente</t>
  </si>
  <si>
    <t>Estinsione diritto di prelazione</t>
  </si>
  <si>
    <t>Rappresenta l'importo che l'acquirente di una casa popolare può versare per estinguere il diritto di prelazione dell'Ente nel riacquisto dell'alloggio</t>
  </si>
  <si>
    <t>Indennità occupazione alloggi</t>
  </si>
  <si>
    <t>Importi derivanti dalla detenzione senza titolo di alloggi popolari</t>
  </si>
  <si>
    <t>Quote sindacato inquilini</t>
  </si>
  <si>
    <t>Riscossione per conto del sindacato della quota di iscrizione al sindacato inquilini dell'affittuario</t>
  </si>
  <si>
    <t>Alienazione beni mobili</t>
  </si>
  <si>
    <t>Corrispettivi per la vendita di autoveicoli/ciclomotori/motoveicoli/autocarro, ecc..</t>
  </si>
  <si>
    <t>VARIE</t>
  </si>
  <si>
    <t>Gettoni Pesa</t>
  </si>
  <si>
    <t>gettone per accedere all'infrastruttura che ospita una bilancia destinata a misurare la massa di veicoli ed altri oggetti di grandi dimensioni</t>
  </si>
  <si>
    <t>Parcheggi e ZTL</t>
  </si>
  <si>
    <t>pagamento ticket parcheggi e permessi per la zona a traffico limitato.</t>
  </si>
  <si>
    <t>Donazioni</t>
  </si>
  <si>
    <t>atti di liberalità nei confronti degli enti</t>
  </si>
  <si>
    <t>Altre imposte di Bollo</t>
  </si>
  <si>
    <t>Pagamento della marca da Bollo</t>
  </si>
  <si>
    <t>Pasti dipendenti comunali</t>
  </si>
  <si>
    <t>erogazione buoni pasto per i dipendenti dell'Ente</t>
  </si>
  <si>
    <t>Varie</t>
  </si>
  <si>
    <t>Gestione anagrafe Canina</t>
  </si>
  <si>
    <t>Acquisto Microcip ed altre spese per gestione anagrafe canina</t>
  </si>
  <si>
    <t>Riscossione Coattiva</t>
  </si>
  <si>
    <t>Avvisi di Accertamento su mancata riscossione volontaria di Tasse e imposte</t>
  </si>
  <si>
    <t>Polizia mortuaria</t>
  </si>
  <si>
    <t>Prestazioni di polizia mortuaria</t>
  </si>
  <si>
    <t>Licenza Taxi</t>
  </si>
  <si>
    <t>Tassa per rilascio licenza attività di Taxi</t>
  </si>
  <si>
    <t>Trasporto Pubblico</t>
  </si>
  <si>
    <t>Biglietti ed abbonamenti del trasporto pubblico</t>
  </si>
  <si>
    <t>Tassa Macellazione</t>
  </si>
  <si>
    <t>Tassa per la macellazione</t>
  </si>
  <si>
    <t>Diritti sanitari su Macellazione</t>
  </si>
  <si>
    <t>Corrispettivo per Controlli veterinari effettuato dall’ASP sui capi da macellare presso il mattatoio</t>
  </si>
  <si>
    <t>Spese registrazione Contratti</t>
  </si>
  <si>
    <t>Somma versata per la sottoscrizione di un contratto da parte di una ditta appaltante</t>
  </si>
  <si>
    <t>Sovracanoni</t>
  </si>
  <si>
    <t>Somme versate dalle società concessionarie di derivazione d'acqua ai con sorzi di bacino imbrifero legge 959/1953</t>
  </si>
  <si>
    <t>Discarica</t>
  </si>
  <si>
    <t>Proventi dallo smaltimento di materiali inerti</t>
  </si>
  <si>
    <t>Servizio Eliski</t>
  </si>
  <si>
    <t>Servizio di elicottero servizio Sci fuori pista</t>
  </si>
  <si>
    <t>Campeggi</t>
  </si>
  <si>
    <t>Occupazione piazzole per soggiorno/vacanze da parte di camper e tende</t>
  </si>
  <si>
    <t>Proventi da sponsorizzazioni</t>
  </si>
  <si>
    <t>Proventi derivanti da iniziative promosse dall'Ente e sponsorizzate da privati.</t>
  </si>
  <si>
    <t>Spese di pubblicazione bandi pubblici</t>
  </si>
  <si>
    <t>Si tratta delle spese relative alla pubblicazione in G.U. o altri quotidiani dei bandi di gara e degli esiti della gara: i relativi recuperi avvengono prima e dopo la firma del contratto.</t>
  </si>
  <si>
    <t xml:space="preserve">ALTRE VOCI DI INCASSO NON PRESENTI NELLA TASSONOMIA DELLA PAGOPA </t>
  </si>
  <si>
    <t>Progetto Fondo Innovazione</t>
  </si>
  <si>
    <t xml:space="preserve">MODALITA DI INCASSO </t>
  </si>
  <si>
    <t>PAGOPA</t>
  </si>
  <si>
    <t>ANLTRI CANALI</t>
  </si>
  <si>
    <t>pagamenti.innovapuglia@pec.rupar.puglia.it</t>
  </si>
  <si>
    <t xml:space="preserve">DENOMINAZIONE ENTE: </t>
  </si>
  <si>
    <t>ALTRO</t>
  </si>
  <si>
    <t>NON INCASSATA</t>
  </si>
  <si>
    <t>SCOPO DEL QUESTIONARIO</t>
  </si>
  <si>
    <t>Scopo del questionario è quello di valutare il raggiungimento degli obiettivi previsti dal progetto</t>
  </si>
  <si>
    <t>"Fondo Innovazione" per quanto riguarda la migrazione delle voci di incasso degli enti su canale PagoPA</t>
  </si>
  <si>
    <t>ISTRUZIONI PER L'INVIO DEL QUESTIONARIO</t>
  </si>
  <si>
    <t>Il questionario deve essere compilato e inviato all'indirizzo :</t>
  </si>
  <si>
    <t>L'oggetto della PEC deve essere:</t>
  </si>
  <si>
    <t>QUESTIONARIO RAGGIUNGIMENTO OBIETTIVI PAGOPA</t>
  </si>
  <si>
    <t>ISTRUZIONI PER LA COMPILAZIONE DEL QUESTIONARIO</t>
  </si>
  <si>
    <t>Il questionario contiene l'elenco di tutte le voci di incasso previste dalla tassonomia ufficiale PagoPA</t>
  </si>
  <si>
    <t xml:space="preserve">   NON INCASSATA (Se si tratta di una voce che l'ente non incassa, per esempio nel caso di servizi specifici non erogati dall'ente)</t>
  </si>
  <si>
    <t xml:space="preserve">VOCI DI INCASSO PREVISTE DALLA TASSONOMIA DELLA PAGOPA </t>
  </si>
  <si>
    <t>specificarle nella seconda tabella.</t>
  </si>
  <si>
    <t>e, sempre per ogni voce, barrare con una "X" in alternativa una delle seguenti voci:</t>
  </si>
  <si>
    <t xml:space="preserve">   PAGOPA (Se si tratta di una voce per la quale l'ente ha attivato il canale PagoPA)</t>
  </si>
  <si>
    <t xml:space="preserve">   ALTRI CANALI (Se si tratta di una voce per la quale l'ente NON ha ancora attivato il canale PagoPA)</t>
  </si>
  <si>
    <t xml:space="preserve">Compilare il questionario inserendo le informazioni nelle sole celle colorate in giallo. </t>
  </si>
  <si>
    <t>SEZIONE 1 - DENOMINAZIONE DELL'ENTE</t>
  </si>
  <si>
    <t>SEZIONE 2 - TASSONOMIA PAGOPA</t>
  </si>
  <si>
    <t xml:space="preserve"> </t>
  </si>
  <si>
    <t>SEZIONE 3 - ALTRE VOCI DI NCASSO</t>
  </si>
  <si>
    <t>Nel caso in cui l'ente incassi altre voci non riconducibili a quelle previste dalla tassonomia PagoPA è possibile</t>
  </si>
  <si>
    <t>Compilare il questionario in tutte le sue sezioni</t>
  </si>
  <si>
    <t>Inserire la denominazione dell'ente nell'apposita cella</t>
  </si>
  <si>
    <t>SEZIONE 3 - ALTRE VOCI DI INCASSO</t>
  </si>
  <si>
    <t>In tal caso per ogni voce di incasso è necessario compilare le colonne  "Tipo Servizio" e "Descrizione Tipo Servizio".</t>
  </si>
  <si>
    <t>Nel caso in cui le righe preimpostate non siano sufficienti aggiungere ulteriori righe</t>
  </si>
  <si>
    <t xml:space="preserve">Questionario finalizzato alla valutazione del raggiungimento degli obiettivi in materia di pagamernti elettronici </t>
  </si>
  <si>
    <t>(70% delle voci di incasso migrate su PagoPA)</t>
  </si>
  <si>
    <t xml:space="preserve">Iviare via PEC all'indirizzo: </t>
  </si>
  <si>
    <t>Specificare come oggetto della PEC:</t>
  </si>
  <si>
    <t>x</t>
  </si>
  <si>
    <t>voce incassata</t>
  </si>
  <si>
    <t>incassata pagopa</t>
  </si>
  <si>
    <t>Anomalia 1</t>
  </si>
  <si>
    <t>Anomalia 2</t>
  </si>
  <si>
    <t>Totale anomalie</t>
  </si>
  <si>
    <t>ANOMALIA</t>
  </si>
  <si>
    <t>X</t>
  </si>
  <si>
    <t>Totale voci di incasso dell'ente:</t>
  </si>
  <si>
    <t>Voci di incasso migrate su canale PagoPA:</t>
  </si>
  <si>
    <t>Percentuale di voci incassate su canale PagoPA:</t>
  </si>
  <si>
    <t>NOTA BENE:</t>
  </si>
  <si>
    <t>Nel caso in cui una voce di incasso sia incassata su canale PagoPA</t>
  </si>
  <si>
    <t>Per ogni voce selezionare con una "X" in alternativa una delle seguenti voci:</t>
  </si>
  <si>
    <t>ma anche su altri canali tradizionali è possibile selezionare e entrambe le opzioni</t>
  </si>
  <si>
    <t xml:space="preserve">Tuttavia, se si seleziona una delle due opzioni (PagoPA e/o altri canali) è necessario "deselezionare" </t>
  </si>
  <si>
    <t>la colonna "NON INCASSATA"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</si>
</sst>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rial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Calibri"/>
      <family val="2"/>
    </font>
    <font>
      <sz val="10"/>
      <color theme="1"/>
      <name val="Arial"/>
      <family val="2"/>
    </font>
    <font>
      <b/>
      <sz val="12"/>
      <color theme="4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6"/>
      <color theme="1"/>
      <name val="Arial"/>
      <family val="2"/>
    </font>
    <font>
      <b/>
      <strike/>
      <sz val="12"/>
      <color rgb="FF000000"/>
      <name val="Calibri"/>
      <family val="2"/>
    </font>
    <font>
      <b/>
      <sz val="14"/>
      <color rgb="FFFF0000"/>
      <name val="Calibri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2"/>
      <color theme="1"/>
      <name val="Arial"/>
    </font>
    <font>
      <sz val="12"/>
      <color rgb="FFFF0000"/>
      <name val="Calibri"/>
      <family val="2"/>
    </font>
    <font>
      <b/>
      <sz val="14"/>
      <name val="Calibri"/>
      <family val="2"/>
    </font>
    <font>
      <b/>
      <sz val="22"/>
      <color rgb="FFFF0000"/>
      <name val="Calibri"/>
      <family val="2"/>
    </font>
    <font>
      <b/>
      <sz val="14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2"/>
        <bgColor rgb="FF00FF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/>
    <xf numFmtId="0" fontId="12" fillId="0" borderId="0" xfId="0" applyFont="1" applyAlignment="1"/>
    <xf numFmtId="0" fontId="15" fillId="0" borderId="0" xfId="0" applyFont="1" applyAlignment="1"/>
    <xf numFmtId="0" fontId="0" fillId="0" borderId="1" xfId="0" applyFont="1" applyBorder="1" applyAlignment="1" applyProtection="1">
      <protection locked="0"/>
    </xf>
    <xf numFmtId="0" fontId="0" fillId="0" borderId="9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49" fontId="0" fillId="0" borderId="0" xfId="0" applyNumberFormat="1" applyFont="1" applyAlignme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49" fontId="11" fillId="6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49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49" fontId="2" fillId="6" borderId="8" xfId="0" applyNumberFormat="1" applyFont="1" applyFill="1" applyBorder="1" applyAlignment="1" applyProtection="1">
      <alignment horizontal="left" vertical="center"/>
      <protection locked="0"/>
    </xf>
    <xf numFmtId="0" fontId="19" fillId="5" borderId="2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/>
    <xf numFmtId="0" fontId="0" fillId="0" borderId="0" xfId="0" applyFont="1" applyAlignment="1" applyProtection="1"/>
    <xf numFmtId="0" fontId="16" fillId="5" borderId="2" xfId="0" applyFont="1" applyFill="1" applyBorder="1" applyAlignment="1" applyProtection="1">
      <alignment horizontal="center"/>
    </xf>
    <xf numFmtId="0" fontId="0" fillId="5" borderId="2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textRotation="90" wrapText="1"/>
    </xf>
    <xf numFmtId="0" fontId="0" fillId="0" borderId="1" xfId="0" applyFont="1" applyBorder="1" applyAlignment="1" applyProtection="1"/>
    <xf numFmtId="0" fontId="0" fillId="0" borderId="9" xfId="0" applyFont="1" applyBorder="1" applyAlignment="1" applyProtection="1"/>
    <xf numFmtId="0" fontId="2" fillId="7" borderId="2" xfId="0" applyFont="1" applyFill="1" applyBorder="1" applyProtection="1"/>
    <xf numFmtId="0" fontId="4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21" fillId="0" borderId="6" xfId="0" quotePrefix="1" applyFont="1" applyBorder="1" applyAlignment="1" applyProtection="1">
      <alignment horizontal="center" vertical="center"/>
    </xf>
    <xf numFmtId="0" fontId="3" fillId="0" borderId="6" xfId="0" quotePrefix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2" xfId="0" quotePrefix="1" applyFont="1" applyBorder="1" applyAlignment="1" applyProtection="1">
      <alignment horizontal="center"/>
    </xf>
    <xf numFmtId="0" fontId="2" fillId="4" borderId="2" xfId="0" applyFont="1" applyFill="1" applyBorder="1" applyProtection="1"/>
    <xf numFmtId="0" fontId="3" fillId="4" borderId="2" xfId="0" applyFont="1" applyFill="1" applyBorder="1" applyAlignment="1" applyProtection="1">
      <alignment horizontal="center"/>
    </xf>
    <xf numFmtId="0" fontId="19" fillId="0" borderId="1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left"/>
    </xf>
    <xf numFmtId="0" fontId="4" fillId="9" borderId="1" xfId="0" applyFont="1" applyFill="1" applyBorder="1" applyAlignment="1" applyProtection="1">
      <alignment horizontal="left"/>
    </xf>
    <xf numFmtId="0" fontId="22" fillId="9" borderId="1" xfId="0" applyFont="1" applyFill="1" applyBorder="1" applyAlignment="1" applyProtection="1">
      <alignment horizontal="right"/>
    </xf>
    <xf numFmtId="0" fontId="22" fillId="3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/>
    <xf numFmtId="9" fontId="22" fillId="3" borderId="1" xfId="1" applyFont="1" applyFill="1" applyBorder="1" applyAlignment="1" applyProtection="1">
      <alignment horizontal="left" vertical="center"/>
    </xf>
    <xf numFmtId="0" fontId="4" fillId="8" borderId="9" xfId="0" applyFont="1" applyFill="1" applyBorder="1" applyAlignment="1" applyProtection="1">
      <alignment horizontal="left"/>
    </xf>
    <xf numFmtId="0" fontId="4" fillId="8" borderId="9" xfId="0" applyFont="1" applyFill="1" applyBorder="1" applyAlignment="1" applyProtection="1">
      <alignment horizontal="right" wrapText="1"/>
    </xf>
    <xf numFmtId="9" fontId="20" fillId="3" borderId="9" xfId="1" applyFont="1" applyFill="1" applyBorder="1" applyAlignment="1" applyProtection="1">
      <alignment horizontal="left" vertical="center"/>
    </xf>
    <xf numFmtId="49" fontId="0" fillId="0" borderId="9" xfId="0" applyNumberFormat="1" applyFont="1" applyBorder="1" applyAlignment="1" applyProtection="1"/>
    <xf numFmtId="0" fontId="17" fillId="0" borderId="0" xfId="0" applyFont="1" applyAlignment="1" applyProtection="1"/>
    <xf numFmtId="0" fontId="16" fillId="0" borderId="0" xfId="0" applyFont="1" applyAlignment="1" applyProtection="1">
      <alignment wrapText="1"/>
    </xf>
    <xf numFmtId="49" fontId="0" fillId="0" borderId="0" xfId="0" applyNumberFormat="1" applyFont="1" applyAlignment="1" applyProtection="1"/>
    <xf numFmtId="0" fontId="5" fillId="0" borderId="0" xfId="0" applyFont="1" applyAlignment="1" applyProtection="1"/>
    <xf numFmtId="0" fontId="0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10" fillId="0" borderId="0" xfId="0" applyFont="1" applyProtection="1"/>
    <xf numFmtId="0" fontId="0" fillId="0" borderId="0" xfId="0" applyNumberFormat="1" applyFont="1" applyAlignment="1" applyProtection="1"/>
    <xf numFmtId="49" fontId="5" fillId="0" borderId="0" xfId="0" applyNumberFormat="1" applyFont="1" applyAlignment="1" applyProtection="1"/>
    <xf numFmtId="0" fontId="9" fillId="0" borderId="0" xfId="0" applyFont="1" applyProtection="1"/>
    <xf numFmtId="0" fontId="5" fillId="0" borderId="0" xfId="0" applyNumberFormat="1" applyFont="1" applyAlignment="1" applyProtection="1">
      <alignment horizontal="left"/>
    </xf>
    <xf numFmtId="0" fontId="1" fillId="2" borderId="2" xfId="0" applyFont="1" applyFill="1" applyBorder="1" applyAlignment="1" applyProtection="1">
      <alignment horizontal="right" wrapText="1"/>
    </xf>
    <xf numFmtId="49" fontId="11" fillId="4" borderId="1" xfId="0" applyNumberFormat="1" applyFont="1" applyFill="1" applyBorder="1" applyAlignment="1" applyProtection="1">
      <alignment horizontal="right" vertical="center"/>
    </xf>
    <xf numFmtId="49" fontId="11" fillId="4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49" fontId="1" fillId="2" borderId="2" xfId="0" applyNumberFormat="1" applyFont="1" applyFill="1" applyBorder="1" applyAlignment="1" applyProtection="1">
      <alignment horizontal="center" wrapText="1"/>
    </xf>
    <xf numFmtId="49" fontId="1" fillId="2" borderId="3" xfId="0" applyNumberFormat="1" applyFont="1" applyFill="1" applyBorder="1" applyAlignment="1" applyProtection="1">
      <alignment horizontal="center" textRotation="90" wrapText="1"/>
    </xf>
    <xf numFmtId="0" fontId="1" fillId="2" borderId="3" xfId="0" applyFont="1" applyFill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wrapText="1"/>
    </xf>
    <xf numFmtId="49" fontId="2" fillId="0" borderId="4" xfId="0" applyNumberFormat="1" applyFont="1" applyBorder="1" applyAlignment="1" applyProtection="1">
      <alignment wrapText="1"/>
    </xf>
    <xf numFmtId="0" fontId="0" fillId="0" borderId="2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wrapText="1"/>
    </xf>
    <xf numFmtId="0" fontId="2" fillId="0" borderId="2" xfId="0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wrapText="1"/>
    </xf>
    <xf numFmtId="0" fontId="2" fillId="4" borderId="2" xfId="0" applyFont="1" applyFill="1" applyBorder="1" applyAlignment="1" applyProtection="1">
      <alignment vertical="center"/>
    </xf>
    <xf numFmtId="0" fontId="2" fillId="4" borderId="2" xfId="0" applyFont="1" applyFill="1" applyBorder="1" applyAlignment="1" applyProtection="1">
      <alignment wrapText="1"/>
    </xf>
    <xf numFmtId="49" fontId="2" fillId="4" borderId="2" xfId="0" applyNumberFormat="1" applyFont="1" applyFill="1" applyBorder="1" applyAlignment="1" applyProtection="1">
      <alignment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/>
    </xf>
    <xf numFmtId="0" fontId="16" fillId="0" borderId="0" xfId="0" applyFont="1" applyAlignment="1" applyProtection="1"/>
    <xf numFmtId="0" fontId="13" fillId="2" borderId="3" xfId="0" applyFont="1" applyFill="1" applyBorder="1" applyAlignment="1" applyProtection="1">
      <alignment horizontal="center" textRotation="90" wrapText="1"/>
    </xf>
    <xf numFmtId="0" fontId="2" fillId="5" borderId="2" xfId="0" applyFont="1" applyFill="1" applyBorder="1" applyAlignment="1" applyProtection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AH179"/>
  <sheetViews>
    <sheetView tabSelected="1" zoomScaleNormal="100" workbookViewId="0">
      <pane ySplit="4" topLeftCell="A5" activePane="bottomLeft" state="frozen"/>
      <selection pane="bottomLeft" activeCell="A7" sqref="A7"/>
    </sheetView>
  </sheetViews>
  <sheetFormatPr defaultColWidth="11.23046875" defaultRowHeight="15" customHeight="1" x14ac:dyDescent="0.35"/>
  <cols>
    <col min="1" max="1" width="12.07421875" style="8" customWidth="1"/>
    <col min="2" max="2" width="39.61328125" style="10" customWidth="1"/>
    <col min="3" max="3" width="46.61328125" style="9" customWidth="1"/>
    <col min="4" max="4" width="4.53515625" style="9" customWidth="1"/>
    <col min="5" max="5" width="4.84375" style="9" customWidth="1"/>
    <col min="6" max="6" width="4.84375" style="8" customWidth="1"/>
    <col min="7" max="7" width="3.61328125" style="25" customWidth="1"/>
    <col min="8" max="9" width="7.23046875" style="25" customWidth="1"/>
    <col min="10" max="10" width="3.53515625" style="25" hidden="1" customWidth="1"/>
    <col min="11" max="11" width="3.3828125" style="25" hidden="1" customWidth="1"/>
    <col min="12" max="14" width="3.4609375" style="25" hidden="1" customWidth="1"/>
    <col min="15" max="15" width="6.4609375" style="25" customWidth="1"/>
    <col min="16" max="23" width="11.23046875" style="25"/>
    <col min="24" max="16384" width="11.23046875" style="8"/>
  </cols>
  <sheetData>
    <row r="1" spans="1:23" s="6" customFormat="1" ht="15" customHeight="1" x14ac:dyDescent="0.45">
      <c r="A1" s="42"/>
      <c r="B1" s="43" t="s">
        <v>271</v>
      </c>
      <c r="C1" s="44">
        <f>K22</f>
        <v>0</v>
      </c>
      <c r="D1" s="29"/>
      <c r="E1" s="29"/>
      <c r="F1" s="45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s="6" customFormat="1" ht="15" customHeight="1" x14ac:dyDescent="0.45">
      <c r="A2" s="42"/>
      <c r="B2" s="43" t="s">
        <v>272</v>
      </c>
      <c r="C2" s="44">
        <f>J22</f>
        <v>0</v>
      </c>
      <c r="D2" s="29"/>
      <c r="E2" s="29"/>
      <c r="F2" s="46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s="6" customFormat="1" ht="15" customHeight="1" x14ac:dyDescent="0.45">
      <c r="A3" s="42"/>
      <c r="B3" s="43" t="s">
        <v>273</v>
      </c>
      <c r="C3" s="47" t="str">
        <f>IF(C1=0,"",C2/C1)</f>
        <v/>
      </c>
      <c r="D3" s="29"/>
      <c r="E3" s="29"/>
      <c r="F3" s="4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s="7" customFormat="1" ht="15" customHeight="1" thickBot="1" x14ac:dyDescent="0.5">
      <c r="A4" s="48"/>
      <c r="B4" s="49"/>
      <c r="C4" s="50"/>
      <c r="D4" s="30"/>
      <c r="E4" s="30"/>
      <c r="F4" s="5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23.5" thickTop="1" x14ac:dyDescent="0.5">
      <c r="A5" s="52" t="s">
        <v>225</v>
      </c>
      <c r="B5" s="53"/>
      <c r="C5" s="25"/>
      <c r="D5" s="25"/>
      <c r="E5" s="25"/>
      <c r="F5" s="54"/>
    </row>
    <row r="6" spans="1:23" ht="15" customHeight="1" x14ac:dyDescent="0.35">
      <c r="A6" s="55"/>
      <c r="B6" s="56"/>
      <c r="C6" s="25"/>
      <c r="D6" s="25"/>
      <c r="E6" s="25"/>
      <c r="F6" s="54"/>
    </row>
    <row r="7" spans="1:23" ht="15" customHeight="1" x14ac:dyDescent="0.35">
      <c r="A7" s="57" t="s">
        <v>259</v>
      </c>
      <c r="B7" s="56"/>
      <c r="C7" s="25"/>
      <c r="D7" s="25"/>
      <c r="E7" s="25"/>
      <c r="F7" s="54"/>
    </row>
    <row r="8" spans="1:23" ht="15" customHeight="1" x14ac:dyDescent="0.35">
      <c r="A8" s="57" t="s">
        <v>260</v>
      </c>
      <c r="B8" s="56"/>
      <c r="C8" s="25"/>
      <c r="D8" s="25"/>
      <c r="E8" s="25"/>
      <c r="F8" s="54"/>
    </row>
    <row r="9" spans="1:23" ht="15" customHeight="1" x14ac:dyDescent="0.35">
      <c r="A9" s="57"/>
      <c r="B9" s="56"/>
      <c r="C9" s="25"/>
      <c r="D9" s="25"/>
      <c r="E9" s="25"/>
      <c r="F9" s="54"/>
    </row>
    <row r="10" spans="1:23" ht="15" customHeight="1" x14ac:dyDescent="0.35">
      <c r="A10" s="58" t="s">
        <v>261</v>
      </c>
      <c r="B10" s="56"/>
      <c r="C10" s="59"/>
      <c r="D10" s="25"/>
      <c r="E10" s="25"/>
      <c r="F10" s="60"/>
    </row>
    <row r="11" spans="1:23" ht="15" customHeight="1" x14ac:dyDescent="0.35">
      <c r="A11" s="61" t="s">
        <v>229</v>
      </c>
      <c r="B11" s="56"/>
      <c r="C11" s="59"/>
      <c r="D11" s="25"/>
      <c r="E11" s="25"/>
      <c r="F11" s="60"/>
    </row>
    <row r="12" spans="1:23" ht="15" customHeight="1" x14ac:dyDescent="0.35">
      <c r="A12" s="61"/>
      <c r="B12" s="56"/>
      <c r="C12" s="62"/>
      <c r="D12" s="25"/>
      <c r="E12" s="25"/>
      <c r="F12" s="54"/>
    </row>
    <row r="13" spans="1:23" ht="15" customHeight="1" x14ac:dyDescent="0.35">
      <c r="A13" s="58" t="s">
        <v>262</v>
      </c>
      <c r="B13" s="56"/>
      <c r="C13" s="59"/>
      <c r="D13" s="25"/>
      <c r="E13" s="25"/>
      <c r="F13" s="54"/>
    </row>
    <row r="14" spans="1:23" ht="15" customHeight="1" x14ac:dyDescent="0.35">
      <c r="A14" s="61" t="s">
        <v>239</v>
      </c>
      <c r="B14" s="56"/>
      <c r="C14" s="59"/>
      <c r="D14" s="25"/>
      <c r="E14" s="25"/>
      <c r="F14" s="54"/>
    </row>
    <row r="15" spans="1:23" ht="15" customHeight="1" x14ac:dyDescent="0.35">
      <c r="A15" s="61"/>
      <c r="B15" s="56"/>
      <c r="C15" s="59"/>
      <c r="D15" s="25"/>
      <c r="E15" s="25"/>
      <c r="F15" s="54"/>
    </row>
    <row r="16" spans="1:23" ht="15" customHeight="1" x14ac:dyDescent="0.45">
      <c r="A16" s="41" t="s">
        <v>249</v>
      </c>
      <c r="B16" s="56"/>
      <c r="C16" s="59"/>
      <c r="D16" s="25"/>
      <c r="E16" s="25"/>
      <c r="F16" s="54"/>
    </row>
    <row r="17" spans="1:15 16258:16258" ht="15" customHeight="1" thickBot="1" x14ac:dyDescent="0.5">
      <c r="A17" s="32"/>
      <c r="B17" s="56"/>
      <c r="C17" s="59"/>
      <c r="D17" s="25"/>
      <c r="E17" s="25"/>
      <c r="F17" s="54"/>
    </row>
    <row r="18" spans="1:15 16258:16258" ht="15" customHeight="1" thickTop="1" thickBot="1" x14ac:dyDescent="0.4">
      <c r="A18" s="58"/>
      <c r="B18" s="63" t="s">
        <v>230</v>
      </c>
      <c r="C18" s="12"/>
      <c r="D18" s="25"/>
      <c r="E18" s="25"/>
      <c r="F18" s="54"/>
    </row>
    <row r="19" spans="1:15 16258:16258" ht="15" customHeight="1" thickTop="1" x14ac:dyDescent="0.35">
      <c r="A19" s="58"/>
      <c r="B19" s="64"/>
      <c r="C19" s="65"/>
      <c r="D19" s="25"/>
      <c r="E19" s="25"/>
      <c r="F19" s="54"/>
      <c r="J19" s="31">
        <f>SUM(J26:J138)</f>
        <v>0</v>
      </c>
      <c r="K19" s="31">
        <f t="shared" ref="K19:N20" si="0">SUM(K26:K138)</f>
        <v>0</v>
      </c>
      <c r="L19" s="31"/>
      <c r="M19" s="31"/>
      <c r="N19" s="31">
        <f t="shared" si="0"/>
        <v>0</v>
      </c>
    </row>
    <row r="20" spans="1:15 16258:16258" ht="15" customHeight="1" x14ac:dyDescent="0.45">
      <c r="A20" s="41" t="s">
        <v>250</v>
      </c>
      <c r="B20" s="64"/>
      <c r="C20" s="65"/>
      <c r="D20" s="25"/>
      <c r="E20" s="25"/>
      <c r="F20" s="54"/>
      <c r="J20" s="31">
        <f>SUM(J146:J178)</f>
        <v>0</v>
      </c>
      <c r="K20" s="31">
        <f t="shared" ref="K20:N20" si="1">SUM(K146:K178)</f>
        <v>0</v>
      </c>
      <c r="L20" s="31"/>
      <c r="M20" s="31"/>
      <c r="N20" s="31">
        <f t="shared" si="1"/>
        <v>0</v>
      </c>
    </row>
    <row r="21" spans="1:15 16258:16258" ht="15" customHeight="1" x14ac:dyDescent="0.35">
      <c r="A21" s="58"/>
      <c r="B21" s="64"/>
      <c r="C21" s="65"/>
      <c r="D21" s="25"/>
      <c r="E21" s="25"/>
      <c r="F21" s="54"/>
    </row>
    <row r="22" spans="1:15 16258:16258" ht="18.5" x14ac:dyDescent="0.45">
      <c r="A22" s="32" t="s">
        <v>243</v>
      </c>
      <c r="B22" s="66"/>
      <c r="C22" s="67"/>
      <c r="D22" s="67"/>
      <c r="E22" s="67"/>
      <c r="F22" s="68"/>
      <c r="G22" s="32"/>
      <c r="H22" s="32"/>
      <c r="I22" s="33"/>
      <c r="J22" s="31">
        <f>SUM(J19:J20)</f>
        <v>0</v>
      </c>
      <c r="K22" s="31">
        <f t="shared" ref="K22:N22" si="2">SUM(K19:K20)</f>
        <v>0</v>
      </c>
      <c r="L22" s="31"/>
      <c r="M22" s="31"/>
      <c r="N22" s="31">
        <f t="shared" si="2"/>
        <v>0</v>
      </c>
      <c r="O22" s="23"/>
    </row>
    <row r="23" spans="1:15 16258:16258" ht="15" customHeight="1" x14ac:dyDescent="0.35">
      <c r="A23" s="58"/>
      <c r="B23" s="58"/>
      <c r="C23" s="65"/>
      <c r="D23" s="25"/>
      <c r="E23" s="25"/>
      <c r="F23" s="54"/>
    </row>
    <row r="24" spans="1:15 16258:16258" ht="15" customHeight="1" x14ac:dyDescent="0.35">
      <c r="A24" s="25"/>
      <c r="B24" s="56"/>
      <c r="C24" s="25"/>
      <c r="D24" s="69" t="s">
        <v>226</v>
      </c>
      <c r="E24" s="70"/>
      <c r="F24" s="71"/>
    </row>
    <row r="25" spans="1:15 16258:16258" ht="102" customHeight="1" thickBot="1" x14ac:dyDescent="0.4">
      <c r="A25" s="72" t="s">
        <v>1</v>
      </c>
      <c r="B25" s="73" t="s">
        <v>3</v>
      </c>
      <c r="C25" s="74" t="s">
        <v>4</v>
      </c>
      <c r="D25" s="75" t="s">
        <v>227</v>
      </c>
      <c r="E25" s="75" t="s">
        <v>228</v>
      </c>
      <c r="F25" s="76" t="s">
        <v>232</v>
      </c>
      <c r="G25" s="28" t="s">
        <v>269</v>
      </c>
      <c r="H25" s="28" t="s">
        <v>0</v>
      </c>
      <c r="I25" s="28" t="s">
        <v>2</v>
      </c>
      <c r="J25" s="28" t="s">
        <v>265</v>
      </c>
      <c r="K25" s="28" t="s">
        <v>264</v>
      </c>
      <c r="L25" s="28" t="s">
        <v>266</v>
      </c>
      <c r="M25" s="28" t="s">
        <v>267</v>
      </c>
      <c r="N25" s="28" t="s">
        <v>268</v>
      </c>
      <c r="O25" s="23"/>
    </row>
    <row r="26" spans="1:15 16258:16258" ht="109.5" thickTop="1" thickBot="1" x14ac:dyDescent="0.4">
      <c r="A26" s="77" t="s">
        <v>6</v>
      </c>
      <c r="B26" s="78" t="s">
        <v>7</v>
      </c>
      <c r="C26" s="79" t="s">
        <v>8</v>
      </c>
      <c r="D26" s="12" t="s">
        <v>251</v>
      </c>
      <c r="E26" s="12"/>
      <c r="F26" s="16" t="s">
        <v>263</v>
      </c>
      <c r="G26" s="34" t="str">
        <f>IF(N26&gt;0,"!","")</f>
        <v/>
      </c>
      <c r="H26" s="35" t="s">
        <v>5</v>
      </c>
      <c r="I26" s="36">
        <v>100</v>
      </c>
      <c r="J26" s="23">
        <f>IF(NOT(TRIM(D26)=""),1,0)</f>
        <v>0</v>
      </c>
      <c r="K26" s="23">
        <f>IF(NOT(TRIM(F26)=""),0,1)</f>
        <v>0</v>
      </c>
      <c r="L26" s="23">
        <f>IF(AND(NOT(TRIM(F26)=""),OR(NOT(TRIM(D26)=""),NOT(TRIM(E26)=""))),1,0)</f>
        <v>0</v>
      </c>
      <c r="M26" s="23">
        <f>IF(AND(TRIM(D26)="",TRIM(E26)="",TRIM(F26)=""),1,0)</f>
        <v>0</v>
      </c>
      <c r="N26" s="23">
        <f>L26+M26</f>
        <v>0</v>
      </c>
      <c r="O26" s="23"/>
      <c r="XAH26" s="15">
        <f>IF(ISBLANK(XAC26),0,1)</f>
        <v>0</v>
      </c>
    </row>
    <row r="27" spans="1:15 16258:16258" ht="63" thickTop="1" thickBot="1" x14ac:dyDescent="0.4">
      <c r="A27" s="80"/>
      <c r="B27" s="81" t="s">
        <v>9</v>
      </c>
      <c r="C27" s="79" t="s">
        <v>10</v>
      </c>
      <c r="D27" s="12" t="s">
        <v>251</v>
      </c>
      <c r="E27" s="12" t="s">
        <v>251</v>
      </c>
      <c r="F27" s="16" t="s">
        <v>263</v>
      </c>
      <c r="G27" s="34" t="str">
        <f t="shared" ref="G27:G90" si="3">IF(N27&gt;0,"!","")</f>
        <v/>
      </c>
      <c r="H27" s="35" t="s">
        <v>5</v>
      </c>
      <c r="I27" s="36">
        <v>101</v>
      </c>
      <c r="J27" s="23">
        <f>IF(NOT(TRIM(D27)=""),1,0)</f>
        <v>0</v>
      </c>
      <c r="K27" s="23">
        <f>IF(NOT(TRIM(F27)=""),0,1)</f>
        <v>0</v>
      </c>
      <c r="L27" s="23">
        <f>IF(AND(NOT(TRIM(F27)=""),OR(NOT(TRIM(D27)=""),NOT(TRIM(E27)=""))),1,0)</f>
        <v>0</v>
      </c>
      <c r="M27" s="23">
        <f>IF(AND(TRIM(D27)="",TRIM(E27)="",TRIM(F27)=""),1,0)</f>
        <v>0</v>
      </c>
      <c r="N27" s="23">
        <f>L27+M27</f>
        <v>0</v>
      </c>
      <c r="O27" s="23"/>
    </row>
    <row r="28" spans="1:15 16258:16258" ht="29.5" thickTop="1" thickBot="1" x14ac:dyDescent="0.4">
      <c r="A28" s="80"/>
      <c r="B28" s="81" t="s">
        <v>11</v>
      </c>
      <c r="C28" s="79" t="s">
        <v>12</v>
      </c>
      <c r="D28" s="12" t="s">
        <v>251</v>
      </c>
      <c r="E28" s="12"/>
      <c r="F28" s="16" t="s">
        <v>263</v>
      </c>
      <c r="G28" s="34" t="str">
        <f t="shared" si="3"/>
        <v/>
      </c>
      <c r="H28" s="35" t="s">
        <v>5</v>
      </c>
      <c r="I28" s="36">
        <v>102</v>
      </c>
      <c r="J28" s="23">
        <f t="shared" ref="J28:J90" si="4">IF(NOT(TRIM(D28)=""),1,0)</f>
        <v>0</v>
      </c>
      <c r="K28" s="23">
        <f t="shared" ref="K28:K90" si="5">IF(NOT(TRIM(F28)=""),0,1)</f>
        <v>0</v>
      </c>
      <c r="L28" s="23">
        <f t="shared" ref="L28:L90" si="6">IF(AND(NOT(TRIM(F28)=""),OR(NOT(TRIM(D28)=""),NOT(TRIM(E28)=""))),1,0)</f>
        <v>0</v>
      </c>
      <c r="M28" s="23">
        <f t="shared" ref="M28:M90" si="7">IF(AND(TRIM(D28)="",TRIM(E28)="",TRIM(F28)=""),1,0)</f>
        <v>0</v>
      </c>
      <c r="N28" s="23">
        <f t="shared" ref="N28:N90" si="8">L28+M28</f>
        <v>0</v>
      </c>
      <c r="O28" s="23"/>
    </row>
    <row r="29" spans="1:15 16258:16258" ht="29.5" thickTop="1" thickBot="1" x14ac:dyDescent="0.4">
      <c r="A29" s="80"/>
      <c r="B29" s="81" t="s">
        <v>13</v>
      </c>
      <c r="C29" s="79" t="s">
        <v>14</v>
      </c>
      <c r="D29" s="12" t="s">
        <v>251</v>
      </c>
      <c r="E29" s="12"/>
      <c r="F29" s="16" t="s">
        <v>270</v>
      </c>
      <c r="G29" s="34" t="str">
        <f t="shared" si="3"/>
        <v/>
      </c>
      <c r="H29" s="35" t="s">
        <v>5</v>
      </c>
      <c r="I29" s="36">
        <v>103</v>
      </c>
      <c r="J29" s="23">
        <f t="shared" si="4"/>
        <v>0</v>
      </c>
      <c r="K29" s="23">
        <f t="shared" si="5"/>
        <v>0</v>
      </c>
      <c r="L29" s="23">
        <f t="shared" si="6"/>
        <v>0</v>
      </c>
      <c r="M29" s="23">
        <f t="shared" si="7"/>
        <v>0</v>
      </c>
      <c r="N29" s="23">
        <f t="shared" si="8"/>
        <v>0</v>
      </c>
      <c r="O29" s="23"/>
    </row>
    <row r="30" spans="1:15 16258:16258" ht="29.5" thickTop="1" thickBot="1" x14ac:dyDescent="0.4">
      <c r="A30" s="80"/>
      <c r="B30" s="81" t="s">
        <v>15</v>
      </c>
      <c r="C30" s="79" t="s">
        <v>16</v>
      </c>
      <c r="D30" s="12"/>
      <c r="E30" s="12"/>
      <c r="F30" s="16" t="s">
        <v>270</v>
      </c>
      <c r="G30" s="34" t="str">
        <f t="shared" si="3"/>
        <v/>
      </c>
      <c r="H30" s="35" t="s">
        <v>5</v>
      </c>
      <c r="I30" s="36">
        <v>104</v>
      </c>
      <c r="J30" s="23">
        <f t="shared" si="4"/>
        <v>0</v>
      </c>
      <c r="K30" s="23">
        <f t="shared" si="5"/>
        <v>0</v>
      </c>
      <c r="L30" s="23">
        <f t="shared" si="6"/>
        <v>0</v>
      </c>
      <c r="M30" s="23">
        <f t="shared" si="7"/>
        <v>0</v>
      </c>
      <c r="N30" s="23">
        <f t="shared" si="8"/>
        <v>0</v>
      </c>
      <c r="O30" s="23"/>
    </row>
    <row r="31" spans="1:15 16258:16258" ht="47.5" thickTop="1" thickBot="1" x14ac:dyDescent="0.4">
      <c r="A31" s="80"/>
      <c r="B31" s="81" t="s">
        <v>17</v>
      </c>
      <c r="C31" s="79" t="s">
        <v>18</v>
      </c>
      <c r="D31" s="12"/>
      <c r="E31" s="12"/>
      <c r="F31" s="16" t="s">
        <v>270</v>
      </c>
      <c r="G31" s="34" t="str">
        <f t="shared" si="3"/>
        <v/>
      </c>
      <c r="H31" s="35" t="s">
        <v>5</v>
      </c>
      <c r="I31" s="36">
        <v>105</v>
      </c>
      <c r="J31" s="23">
        <f t="shared" si="4"/>
        <v>0</v>
      </c>
      <c r="K31" s="23">
        <f t="shared" si="5"/>
        <v>0</v>
      </c>
      <c r="L31" s="23">
        <f t="shared" si="6"/>
        <v>0</v>
      </c>
      <c r="M31" s="23">
        <f t="shared" si="7"/>
        <v>0</v>
      </c>
      <c r="N31" s="23">
        <f t="shared" si="8"/>
        <v>0</v>
      </c>
      <c r="O31" s="23"/>
    </row>
    <row r="32" spans="1:15 16258:16258" ht="94" thickTop="1" thickBot="1" x14ac:dyDescent="0.4">
      <c r="A32" s="80"/>
      <c r="B32" s="81" t="s">
        <v>19</v>
      </c>
      <c r="C32" s="79" t="s">
        <v>20</v>
      </c>
      <c r="D32" s="12"/>
      <c r="E32" s="12"/>
      <c r="F32" s="16" t="s">
        <v>270</v>
      </c>
      <c r="G32" s="34" t="str">
        <f t="shared" si="3"/>
        <v/>
      </c>
      <c r="H32" s="35" t="s">
        <v>5</v>
      </c>
      <c r="I32" s="36">
        <v>106</v>
      </c>
      <c r="J32" s="23">
        <f t="shared" si="4"/>
        <v>0</v>
      </c>
      <c r="K32" s="23">
        <f t="shared" si="5"/>
        <v>0</v>
      </c>
      <c r="L32" s="23">
        <f t="shared" si="6"/>
        <v>0</v>
      </c>
      <c r="M32" s="23">
        <f t="shared" si="7"/>
        <v>0</v>
      </c>
      <c r="N32" s="23">
        <f t="shared" si="8"/>
        <v>0</v>
      </c>
      <c r="O32" s="23"/>
    </row>
    <row r="33" spans="1:15" ht="78.5" thickTop="1" thickBot="1" x14ac:dyDescent="0.4">
      <c r="A33" s="80"/>
      <c r="B33" s="81" t="s">
        <v>21</v>
      </c>
      <c r="C33" s="79" t="s">
        <v>22</v>
      </c>
      <c r="D33" s="12"/>
      <c r="E33" s="12"/>
      <c r="F33" s="16" t="s">
        <v>270</v>
      </c>
      <c r="G33" s="34" t="str">
        <f t="shared" si="3"/>
        <v/>
      </c>
      <c r="H33" s="35" t="s">
        <v>5</v>
      </c>
      <c r="I33" s="36">
        <v>107</v>
      </c>
      <c r="J33" s="23">
        <f t="shared" si="4"/>
        <v>0</v>
      </c>
      <c r="K33" s="23">
        <f t="shared" si="5"/>
        <v>0</v>
      </c>
      <c r="L33" s="23">
        <f t="shared" si="6"/>
        <v>0</v>
      </c>
      <c r="M33" s="23">
        <f t="shared" si="7"/>
        <v>0</v>
      </c>
      <c r="N33" s="23">
        <f t="shared" si="8"/>
        <v>0</v>
      </c>
      <c r="O33" s="23"/>
    </row>
    <row r="34" spans="1:15" ht="109.5" thickTop="1" thickBot="1" x14ac:dyDescent="0.4">
      <c r="A34" s="80"/>
      <c r="B34" s="81" t="s">
        <v>23</v>
      </c>
      <c r="C34" s="79" t="s">
        <v>24</v>
      </c>
      <c r="D34" s="12"/>
      <c r="E34" s="12"/>
      <c r="F34" s="16" t="s">
        <v>270</v>
      </c>
      <c r="G34" s="34" t="str">
        <f t="shared" si="3"/>
        <v/>
      </c>
      <c r="H34" s="35" t="s">
        <v>5</v>
      </c>
      <c r="I34" s="36">
        <v>108</v>
      </c>
      <c r="J34" s="23">
        <f t="shared" si="4"/>
        <v>0</v>
      </c>
      <c r="K34" s="23">
        <f t="shared" si="5"/>
        <v>0</v>
      </c>
      <c r="L34" s="23">
        <f t="shared" si="6"/>
        <v>0</v>
      </c>
      <c r="M34" s="23">
        <f t="shared" si="7"/>
        <v>0</v>
      </c>
      <c r="N34" s="23">
        <f t="shared" si="8"/>
        <v>0</v>
      </c>
      <c r="O34" s="23"/>
    </row>
    <row r="35" spans="1:15" ht="63" thickTop="1" thickBot="1" x14ac:dyDescent="0.4">
      <c r="A35" s="80"/>
      <c r="B35" s="78" t="s">
        <v>25</v>
      </c>
      <c r="C35" s="79" t="s">
        <v>10</v>
      </c>
      <c r="D35" s="12"/>
      <c r="E35" s="12"/>
      <c r="F35" s="16" t="s">
        <v>270</v>
      </c>
      <c r="G35" s="34" t="str">
        <f t="shared" si="3"/>
        <v/>
      </c>
      <c r="H35" s="35" t="s">
        <v>5</v>
      </c>
      <c r="I35" s="36">
        <v>109</v>
      </c>
      <c r="J35" s="23">
        <f t="shared" si="4"/>
        <v>0</v>
      </c>
      <c r="K35" s="23">
        <f t="shared" si="5"/>
        <v>0</v>
      </c>
      <c r="L35" s="23">
        <f t="shared" si="6"/>
        <v>0</v>
      </c>
      <c r="M35" s="23">
        <f t="shared" si="7"/>
        <v>0</v>
      </c>
      <c r="N35" s="23">
        <f t="shared" si="8"/>
        <v>0</v>
      </c>
      <c r="O35" s="23"/>
    </row>
    <row r="36" spans="1:15" ht="29.5" thickTop="1" thickBot="1" x14ac:dyDescent="0.4">
      <c r="A36" s="82"/>
      <c r="B36" s="81"/>
      <c r="C36" s="83"/>
      <c r="D36" s="17"/>
      <c r="E36" s="17"/>
      <c r="F36" s="17"/>
      <c r="G36" s="34" t="str">
        <f t="shared" si="3"/>
        <v/>
      </c>
      <c r="H36" s="36"/>
      <c r="I36" s="36"/>
      <c r="J36" s="23"/>
      <c r="K36" s="23"/>
      <c r="L36" s="23"/>
      <c r="M36" s="23"/>
      <c r="N36" s="23"/>
      <c r="O36" s="23"/>
    </row>
    <row r="37" spans="1:15" ht="32" thickTop="1" thickBot="1" x14ac:dyDescent="0.4">
      <c r="A37" s="77" t="s">
        <v>27</v>
      </c>
      <c r="B37" s="78" t="s">
        <v>28</v>
      </c>
      <c r="C37" s="83" t="s">
        <v>29</v>
      </c>
      <c r="D37" s="12"/>
      <c r="E37" s="12" t="s">
        <v>251</v>
      </c>
      <c r="F37" s="16" t="s">
        <v>270</v>
      </c>
      <c r="G37" s="34" t="str">
        <f t="shared" si="3"/>
        <v/>
      </c>
      <c r="H37" s="37" t="s">
        <v>26</v>
      </c>
      <c r="I37" s="36">
        <v>100</v>
      </c>
      <c r="J37" s="23">
        <f t="shared" si="4"/>
        <v>0</v>
      </c>
      <c r="K37" s="23">
        <f t="shared" si="5"/>
        <v>0</v>
      </c>
      <c r="L37" s="23">
        <f t="shared" si="6"/>
        <v>0</v>
      </c>
      <c r="M37" s="23">
        <f t="shared" si="7"/>
        <v>0</v>
      </c>
      <c r="N37" s="23">
        <f t="shared" si="8"/>
        <v>0</v>
      </c>
      <c r="O37" s="23"/>
    </row>
    <row r="38" spans="1:15" ht="29.5" thickTop="1" thickBot="1" x14ac:dyDescent="0.4">
      <c r="A38" s="80"/>
      <c r="B38" s="81" t="s">
        <v>30</v>
      </c>
      <c r="C38" s="83" t="s">
        <v>31</v>
      </c>
      <c r="D38" s="12"/>
      <c r="E38" s="12"/>
      <c r="F38" s="16" t="s">
        <v>270</v>
      </c>
      <c r="G38" s="34" t="str">
        <f t="shared" si="3"/>
        <v/>
      </c>
      <c r="H38" s="37" t="s">
        <v>26</v>
      </c>
      <c r="I38" s="36">
        <v>101</v>
      </c>
      <c r="J38" s="23">
        <f t="shared" si="4"/>
        <v>0</v>
      </c>
      <c r="K38" s="23">
        <f t="shared" si="5"/>
        <v>0</v>
      </c>
      <c r="L38" s="23">
        <f t="shared" si="6"/>
        <v>0</v>
      </c>
      <c r="M38" s="23">
        <f t="shared" si="7"/>
        <v>0</v>
      </c>
      <c r="N38" s="23">
        <f t="shared" si="8"/>
        <v>0</v>
      </c>
      <c r="O38" s="23"/>
    </row>
    <row r="39" spans="1:15" ht="29.5" thickTop="1" thickBot="1" x14ac:dyDescent="0.4">
      <c r="A39" s="80"/>
      <c r="B39" s="81" t="s">
        <v>32</v>
      </c>
      <c r="C39" s="83" t="s">
        <v>33</v>
      </c>
      <c r="D39" s="12"/>
      <c r="E39" s="12"/>
      <c r="F39" s="16" t="s">
        <v>270</v>
      </c>
      <c r="G39" s="34" t="str">
        <f t="shared" si="3"/>
        <v/>
      </c>
      <c r="H39" s="37" t="s">
        <v>26</v>
      </c>
      <c r="I39" s="36">
        <v>102</v>
      </c>
      <c r="J39" s="23">
        <f t="shared" si="4"/>
        <v>0</v>
      </c>
      <c r="K39" s="23">
        <f t="shared" si="5"/>
        <v>0</v>
      </c>
      <c r="L39" s="23">
        <f t="shared" si="6"/>
        <v>0</v>
      </c>
      <c r="M39" s="23">
        <f t="shared" si="7"/>
        <v>0</v>
      </c>
      <c r="N39" s="23">
        <f t="shared" si="8"/>
        <v>0</v>
      </c>
      <c r="O39" s="23"/>
    </row>
    <row r="40" spans="1:15" ht="32" thickTop="1" thickBot="1" x14ac:dyDescent="0.4">
      <c r="A40" s="80"/>
      <c r="B40" s="81" t="s">
        <v>34</v>
      </c>
      <c r="C40" s="83" t="s">
        <v>35</v>
      </c>
      <c r="D40" s="12"/>
      <c r="E40" s="12"/>
      <c r="F40" s="16" t="s">
        <v>270</v>
      </c>
      <c r="G40" s="34" t="str">
        <f t="shared" si="3"/>
        <v/>
      </c>
      <c r="H40" s="37" t="s">
        <v>26</v>
      </c>
      <c r="I40" s="36">
        <v>103</v>
      </c>
      <c r="J40" s="23">
        <f t="shared" si="4"/>
        <v>0</v>
      </c>
      <c r="K40" s="23">
        <f t="shared" si="5"/>
        <v>0</v>
      </c>
      <c r="L40" s="23">
        <f t="shared" si="6"/>
        <v>0</v>
      </c>
      <c r="M40" s="23">
        <f t="shared" si="7"/>
        <v>0</v>
      </c>
      <c r="N40" s="23">
        <f t="shared" si="8"/>
        <v>0</v>
      </c>
      <c r="O40" s="23"/>
    </row>
    <row r="41" spans="1:15" ht="29.5" thickTop="1" thickBot="1" x14ac:dyDescent="0.4">
      <c r="A41" s="80"/>
      <c r="B41" s="81" t="s">
        <v>36</v>
      </c>
      <c r="C41" s="83" t="s">
        <v>37</v>
      </c>
      <c r="D41" s="12"/>
      <c r="E41" s="12"/>
      <c r="F41" s="16" t="s">
        <v>270</v>
      </c>
      <c r="G41" s="34" t="str">
        <f t="shared" si="3"/>
        <v/>
      </c>
      <c r="H41" s="37" t="s">
        <v>26</v>
      </c>
      <c r="I41" s="36">
        <v>104</v>
      </c>
      <c r="J41" s="23">
        <f t="shared" si="4"/>
        <v>0</v>
      </c>
      <c r="K41" s="23">
        <f t="shared" si="5"/>
        <v>0</v>
      </c>
      <c r="L41" s="23">
        <f t="shared" si="6"/>
        <v>0</v>
      </c>
      <c r="M41" s="23">
        <f t="shared" si="7"/>
        <v>0</v>
      </c>
      <c r="N41" s="23">
        <f t="shared" si="8"/>
        <v>0</v>
      </c>
      <c r="O41" s="23"/>
    </row>
    <row r="42" spans="1:15" ht="29.5" thickTop="1" thickBot="1" x14ac:dyDescent="0.4">
      <c r="A42" s="80"/>
      <c r="B42" s="81" t="s">
        <v>38</v>
      </c>
      <c r="C42" s="83" t="s">
        <v>39</v>
      </c>
      <c r="D42" s="12"/>
      <c r="E42" s="12"/>
      <c r="F42" s="16" t="s">
        <v>270</v>
      </c>
      <c r="G42" s="34" t="str">
        <f t="shared" si="3"/>
        <v/>
      </c>
      <c r="H42" s="37" t="s">
        <v>26</v>
      </c>
      <c r="I42" s="36">
        <v>105</v>
      </c>
      <c r="J42" s="23">
        <f t="shared" si="4"/>
        <v>0</v>
      </c>
      <c r="K42" s="23">
        <f t="shared" si="5"/>
        <v>0</v>
      </c>
      <c r="L42" s="23">
        <f t="shared" si="6"/>
        <v>0</v>
      </c>
      <c r="M42" s="23">
        <f t="shared" si="7"/>
        <v>0</v>
      </c>
      <c r="N42" s="23">
        <f t="shared" si="8"/>
        <v>0</v>
      </c>
      <c r="O42" s="23"/>
    </row>
    <row r="43" spans="1:15" ht="32" thickTop="1" thickBot="1" x14ac:dyDescent="0.4">
      <c r="A43" s="80"/>
      <c r="B43" s="78" t="s">
        <v>40</v>
      </c>
      <c r="C43" s="83" t="s">
        <v>41</v>
      </c>
      <c r="D43" s="12"/>
      <c r="E43" s="12"/>
      <c r="F43" s="16" t="s">
        <v>270</v>
      </c>
      <c r="G43" s="34" t="str">
        <f t="shared" si="3"/>
        <v/>
      </c>
      <c r="H43" s="37" t="s">
        <v>26</v>
      </c>
      <c r="I43" s="36">
        <v>106</v>
      </c>
      <c r="J43" s="23">
        <f t="shared" si="4"/>
        <v>0</v>
      </c>
      <c r="K43" s="23">
        <f t="shared" si="5"/>
        <v>0</v>
      </c>
      <c r="L43" s="23">
        <f t="shared" si="6"/>
        <v>0</v>
      </c>
      <c r="M43" s="23">
        <f t="shared" si="7"/>
        <v>0</v>
      </c>
      <c r="N43" s="23">
        <f t="shared" si="8"/>
        <v>0</v>
      </c>
      <c r="O43" s="23"/>
    </row>
    <row r="44" spans="1:15" ht="29.5" thickTop="1" thickBot="1" x14ac:dyDescent="0.4">
      <c r="A44" s="84"/>
      <c r="B44" s="85"/>
      <c r="C44" s="86"/>
      <c r="D44" s="18"/>
      <c r="E44" s="18"/>
      <c r="F44" s="19"/>
      <c r="G44" s="34" t="str">
        <f t="shared" si="3"/>
        <v/>
      </c>
      <c r="H44" s="38"/>
      <c r="I44" s="39"/>
      <c r="J44" s="23"/>
      <c r="K44" s="23"/>
      <c r="L44" s="23"/>
      <c r="M44" s="23"/>
      <c r="N44" s="23"/>
      <c r="O44" s="23"/>
    </row>
    <row r="45" spans="1:15" ht="47.5" thickTop="1" thickBot="1" x14ac:dyDescent="0.4">
      <c r="A45" s="77" t="s">
        <v>43</v>
      </c>
      <c r="B45" s="78" t="s">
        <v>44</v>
      </c>
      <c r="C45" s="83" t="s">
        <v>45</v>
      </c>
      <c r="D45" s="12"/>
      <c r="E45" s="12"/>
      <c r="F45" s="16" t="s">
        <v>270</v>
      </c>
      <c r="G45" s="34" t="str">
        <f t="shared" si="3"/>
        <v/>
      </c>
      <c r="H45" s="37" t="s">
        <v>42</v>
      </c>
      <c r="I45" s="36">
        <v>100</v>
      </c>
      <c r="J45" s="23">
        <f t="shared" si="4"/>
        <v>0</v>
      </c>
      <c r="K45" s="23">
        <f t="shared" si="5"/>
        <v>0</v>
      </c>
      <c r="L45" s="23">
        <f t="shared" si="6"/>
        <v>0</v>
      </c>
      <c r="M45" s="23">
        <f t="shared" si="7"/>
        <v>0</v>
      </c>
      <c r="N45" s="23">
        <f t="shared" si="8"/>
        <v>0</v>
      </c>
      <c r="O45" s="23"/>
    </row>
    <row r="46" spans="1:15" ht="29.5" thickTop="1" thickBot="1" x14ac:dyDescent="0.4">
      <c r="A46" s="80"/>
      <c r="B46" s="78" t="s">
        <v>46</v>
      </c>
      <c r="C46" s="83" t="s">
        <v>47</v>
      </c>
      <c r="D46" s="12"/>
      <c r="E46" s="12"/>
      <c r="F46" s="16" t="s">
        <v>270</v>
      </c>
      <c r="G46" s="34" t="str">
        <f t="shared" si="3"/>
        <v/>
      </c>
      <c r="H46" s="37" t="s">
        <v>42</v>
      </c>
      <c r="I46" s="36">
        <v>101</v>
      </c>
      <c r="J46" s="23">
        <f t="shared" si="4"/>
        <v>0</v>
      </c>
      <c r="K46" s="23">
        <f t="shared" si="5"/>
        <v>0</v>
      </c>
      <c r="L46" s="23">
        <f t="shared" si="6"/>
        <v>0</v>
      </c>
      <c r="M46" s="23">
        <f t="shared" si="7"/>
        <v>0</v>
      </c>
      <c r="N46" s="23">
        <f t="shared" si="8"/>
        <v>0</v>
      </c>
      <c r="O46" s="23"/>
    </row>
    <row r="47" spans="1:15" ht="29.5" thickTop="1" thickBot="1" x14ac:dyDescent="0.4">
      <c r="A47" s="84"/>
      <c r="B47" s="85"/>
      <c r="C47" s="86"/>
      <c r="D47" s="18"/>
      <c r="E47" s="18"/>
      <c r="F47" s="19"/>
      <c r="G47" s="34" t="str">
        <f t="shared" si="3"/>
        <v/>
      </c>
      <c r="H47" s="38"/>
      <c r="I47" s="39"/>
      <c r="J47" s="23"/>
      <c r="K47" s="23"/>
      <c r="L47" s="23"/>
      <c r="M47" s="23"/>
      <c r="N47" s="23"/>
      <c r="O47" s="23"/>
    </row>
    <row r="48" spans="1:15" ht="29.5" thickTop="1" thickBot="1" x14ac:dyDescent="0.4">
      <c r="A48" s="77" t="s">
        <v>49</v>
      </c>
      <c r="B48" s="78" t="s">
        <v>50</v>
      </c>
      <c r="C48" s="83" t="s">
        <v>51</v>
      </c>
      <c r="D48" s="12"/>
      <c r="E48" s="12"/>
      <c r="F48" s="16" t="s">
        <v>270</v>
      </c>
      <c r="G48" s="34" t="str">
        <f t="shared" si="3"/>
        <v/>
      </c>
      <c r="H48" s="37" t="s">
        <v>48</v>
      </c>
      <c r="I48" s="36">
        <v>100</v>
      </c>
      <c r="J48" s="23">
        <f t="shared" si="4"/>
        <v>0</v>
      </c>
      <c r="K48" s="23">
        <f t="shared" si="5"/>
        <v>0</v>
      </c>
      <c r="L48" s="23">
        <f t="shared" si="6"/>
        <v>0</v>
      </c>
      <c r="M48" s="23">
        <f t="shared" si="7"/>
        <v>0</v>
      </c>
      <c r="N48" s="23">
        <f t="shared" si="8"/>
        <v>0</v>
      </c>
      <c r="O48" s="23"/>
    </row>
    <row r="49" spans="1:15" ht="32" thickTop="1" thickBot="1" x14ac:dyDescent="0.4">
      <c r="A49" s="80"/>
      <c r="B49" s="81" t="s">
        <v>52</v>
      </c>
      <c r="C49" s="83" t="s">
        <v>53</v>
      </c>
      <c r="D49" s="12"/>
      <c r="E49" s="12"/>
      <c r="F49" s="16" t="s">
        <v>270</v>
      </c>
      <c r="G49" s="34" t="str">
        <f t="shared" si="3"/>
        <v/>
      </c>
      <c r="H49" s="37" t="s">
        <v>48</v>
      </c>
      <c r="I49" s="36">
        <v>101</v>
      </c>
      <c r="J49" s="23">
        <f t="shared" si="4"/>
        <v>0</v>
      </c>
      <c r="K49" s="23">
        <f t="shared" si="5"/>
        <v>0</v>
      </c>
      <c r="L49" s="23">
        <f t="shared" si="6"/>
        <v>0</v>
      </c>
      <c r="M49" s="23">
        <f t="shared" si="7"/>
        <v>0</v>
      </c>
      <c r="N49" s="23">
        <f t="shared" si="8"/>
        <v>0</v>
      </c>
      <c r="O49" s="23"/>
    </row>
    <row r="50" spans="1:15" ht="47.5" thickTop="1" thickBot="1" x14ac:dyDescent="0.4">
      <c r="A50" s="80"/>
      <c r="B50" s="81" t="s">
        <v>54</v>
      </c>
      <c r="C50" s="83" t="s">
        <v>55</v>
      </c>
      <c r="D50" s="12"/>
      <c r="E50" s="12"/>
      <c r="F50" s="16" t="s">
        <v>270</v>
      </c>
      <c r="G50" s="34" t="str">
        <f t="shared" si="3"/>
        <v/>
      </c>
      <c r="H50" s="37" t="s">
        <v>48</v>
      </c>
      <c r="I50" s="36">
        <v>102</v>
      </c>
      <c r="J50" s="23">
        <f t="shared" si="4"/>
        <v>0</v>
      </c>
      <c r="K50" s="23">
        <f t="shared" si="5"/>
        <v>0</v>
      </c>
      <c r="L50" s="23">
        <f t="shared" si="6"/>
        <v>0</v>
      </c>
      <c r="M50" s="23">
        <f t="shared" si="7"/>
        <v>0</v>
      </c>
      <c r="N50" s="23">
        <f t="shared" si="8"/>
        <v>0</v>
      </c>
      <c r="O50" s="23"/>
    </row>
    <row r="51" spans="1:15" ht="32" thickTop="1" thickBot="1" x14ac:dyDescent="0.4">
      <c r="A51" s="80"/>
      <c r="B51" s="81" t="s">
        <v>56</v>
      </c>
      <c r="C51" s="83" t="s">
        <v>57</v>
      </c>
      <c r="D51" s="12"/>
      <c r="E51" s="12"/>
      <c r="F51" s="16" t="s">
        <v>270</v>
      </c>
      <c r="G51" s="34" t="str">
        <f t="shared" si="3"/>
        <v/>
      </c>
      <c r="H51" s="37" t="s">
        <v>48</v>
      </c>
      <c r="I51" s="36">
        <v>103</v>
      </c>
      <c r="J51" s="23">
        <f t="shared" si="4"/>
        <v>0</v>
      </c>
      <c r="K51" s="23">
        <f t="shared" si="5"/>
        <v>0</v>
      </c>
      <c r="L51" s="23">
        <f t="shared" si="6"/>
        <v>0</v>
      </c>
      <c r="M51" s="23">
        <f t="shared" si="7"/>
        <v>0</v>
      </c>
      <c r="N51" s="23">
        <f t="shared" si="8"/>
        <v>0</v>
      </c>
      <c r="O51" s="23"/>
    </row>
    <row r="52" spans="1:15" ht="29.5" thickTop="1" thickBot="1" x14ac:dyDescent="0.4">
      <c r="A52" s="80"/>
      <c r="B52" s="78" t="s">
        <v>58</v>
      </c>
      <c r="C52" s="83" t="s">
        <v>59</v>
      </c>
      <c r="D52" s="12"/>
      <c r="E52" s="12"/>
      <c r="F52" s="16" t="s">
        <v>270</v>
      </c>
      <c r="G52" s="34" t="str">
        <f t="shared" si="3"/>
        <v/>
      </c>
      <c r="H52" s="37" t="s">
        <v>48</v>
      </c>
      <c r="I52" s="36">
        <v>104</v>
      </c>
      <c r="J52" s="23">
        <f t="shared" si="4"/>
        <v>0</v>
      </c>
      <c r="K52" s="23">
        <f t="shared" si="5"/>
        <v>0</v>
      </c>
      <c r="L52" s="23">
        <f t="shared" si="6"/>
        <v>0</v>
      </c>
      <c r="M52" s="23">
        <f t="shared" si="7"/>
        <v>0</v>
      </c>
      <c r="N52" s="23">
        <f t="shared" si="8"/>
        <v>0</v>
      </c>
      <c r="O52" s="23"/>
    </row>
    <row r="53" spans="1:15" ht="29.5" thickTop="1" thickBot="1" x14ac:dyDescent="0.4">
      <c r="A53" s="84"/>
      <c r="B53" s="85"/>
      <c r="C53" s="86"/>
      <c r="D53" s="18"/>
      <c r="E53" s="18"/>
      <c r="F53" s="19"/>
      <c r="G53" s="34" t="str">
        <f t="shared" si="3"/>
        <v/>
      </c>
      <c r="H53" s="38"/>
      <c r="I53" s="39"/>
      <c r="J53" s="23"/>
      <c r="K53" s="23"/>
      <c r="L53" s="23"/>
      <c r="M53" s="23"/>
      <c r="N53" s="23"/>
      <c r="O53" s="23"/>
    </row>
    <row r="54" spans="1:15" ht="63" thickTop="1" thickBot="1" x14ac:dyDescent="0.4">
      <c r="A54" s="77" t="s">
        <v>61</v>
      </c>
      <c r="B54" s="78" t="s">
        <v>62</v>
      </c>
      <c r="C54" s="83" t="s">
        <v>63</v>
      </c>
      <c r="D54" s="12"/>
      <c r="E54" s="12"/>
      <c r="F54" s="16" t="s">
        <v>270</v>
      </c>
      <c r="G54" s="34" t="str">
        <f t="shared" si="3"/>
        <v/>
      </c>
      <c r="H54" s="37" t="s">
        <v>60</v>
      </c>
      <c r="I54" s="36">
        <v>100</v>
      </c>
      <c r="J54" s="23">
        <f t="shared" si="4"/>
        <v>0</v>
      </c>
      <c r="K54" s="23">
        <f t="shared" si="5"/>
        <v>0</v>
      </c>
      <c r="L54" s="23">
        <f t="shared" si="6"/>
        <v>0</v>
      </c>
      <c r="M54" s="23">
        <f t="shared" si="7"/>
        <v>0</v>
      </c>
      <c r="N54" s="23">
        <f t="shared" si="8"/>
        <v>0</v>
      </c>
      <c r="O54" s="23"/>
    </row>
    <row r="55" spans="1:15" ht="29.5" thickTop="1" thickBot="1" x14ac:dyDescent="0.4">
      <c r="A55" s="80"/>
      <c r="B55" s="81" t="s">
        <v>64</v>
      </c>
      <c r="C55" s="83" t="s">
        <v>65</v>
      </c>
      <c r="D55" s="12"/>
      <c r="E55" s="12"/>
      <c r="F55" s="16" t="s">
        <v>270</v>
      </c>
      <c r="G55" s="34" t="str">
        <f t="shared" si="3"/>
        <v/>
      </c>
      <c r="H55" s="37" t="s">
        <v>60</v>
      </c>
      <c r="I55" s="36">
        <v>101</v>
      </c>
      <c r="J55" s="23">
        <f t="shared" si="4"/>
        <v>0</v>
      </c>
      <c r="K55" s="23">
        <f t="shared" si="5"/>
        <v>0</v>
      </c>
      <c r="L55" s="23">
        <f t="shared" si="6"/>
        <v>0</v>
      </c>
      <c r="M55" s="23">
        <f t="shared" si="7"/>
        <v>0</v>
      </c>
      <c r="N55" s="23">
        <f t="shared" si="8"/>
        <v>0</v>
      </c>
      <c r="O55" s="23"/>
    </row>
    <row r="56" spans="1:15" ht="32" thickTop="1" thickBot="1" x14ac:dyDescent="0.4">
      <c r="A56" s="80"/>
      <c r="B56" s="81" t="s">
        <v>66</v>
      </c>
      <c r="C56" s="83" t="s">
        <v>67</v>
      </c>
      <c r="D56" s="12"/>
      <c r="E56" s="12"/>
      <c r="F56" s="16" t="s">
        <v>270</v>
      </c>
      <c r="G56" s="34" t="str">
        <f t="shared" si="3"/>
        <v/>
      </c>
      <c r="H56" s="37" t="s">
        <v>60</v>
      </c>
      <c r="I56" s="36">
        <v>102</v>
      </c>
      <c r="J56" s="23">
        <f t="shared" si="4"/>
        <v>0</v>
      </c>
      <c r="K56" s="23">
        <f t="shared" si="5"/>
        <v>0</v>
      </c>
      <c r="L56" s="23">
        <f t="shared" si="6"/>
        <v>0</v>
      </c>
      <c r="M56" s="23">
        <f t="shared" si="7"/>
        <v>0</v>
      </c>
      <c r="N56" s="23">
        <f t="shared" si="8"/>
        <v>0</v>
      </c>
      <c r="O56" s="23"/>
    </row>
    <row r="57" spans="1:15" ht="29.5" thickTop="1" thickBot="1" x14ac:dyDescent="0.4">
      <c r="A57" s="80"/>
      <c r="B57" s="81" t="s">
        <v>68</v>
      </c>
      <c r="C57" s="83" t="s">
        <v>69</v>
      </c>
      <c r="D57" s="12"/>
      <c r="E57" s="12"/>
      <c r="F57" s="16" t="s">
        <v>270</v>
      </c>
      <c r="G57" s="34" t="str">
        <f t="shared" si="3"/>
        <v/>
      </c>
      <c r="H57" s="37" t="s">
        <v>60</v>
      </c>
      <c r="I57" s="36">
        <v>103</v>
      </c>
      <c r="J57" s="23">
        <f t="shared" si="4"/>
        <v>0</v>
      </c>
      <c r="K57" s="23">
        <f t="shared" si="5"/>
        <v>0</v>
      </c>
      <c r="L57" s="23">
        <f t="shared" si="6"/>
        <v>0</v>
      </c>
      <c r="M57" s="23">
        <f t="shared" si="7"/>
        <v>0</v>
      </c>
      <c r="N57" s="23">
        <f t="shared" si="8"/>
        <v>0</v>
      </c>
      <c r="O57" s="23"/>
    </row>
    <row r="58" spans="1:15" ht="29.5" thickTop="1" thickBot="1" x14ac:dyDescent="0.4">
      <c r="A58" s="80"/>
      <c r="B58" s="81" t="s">
        <v>70</v>
      </c>
      <c r="C58" s="83" t="s">
        <v>71</v>
      </c>
      <c r="D58" s="12"/>
      <c r="E58" s="12"/>
      <c r="F58" s="16" t="s">
        <v>270</v>
      </c>
      <c r="G58" s="34" t="str">
        <f t="shared" si="3"/>
        <v/>
      </c>
      <c r="H58" s="37" t="s">
        <v>60</v>
      </c>
      <c r="I58" s="36">
        <v>104</v>
      </c>
      <c r="J58" s="23">
        <f t="shared" si="4"/>
        <v>0</v>
      </c>
      <c r="K58" s="23">
        <f t="shared" si="5"/>
        <v>0</v>
      </c>
      <c r="L58" s="23">
        <f t="shared" si="6"/>
        <v>0</v>
      </c>
      <c r="M58" s="23">
        <f t="shared" si="7"/>
        <v>0</v>
      </c>
      <c r="N58" s="23">
        <f t="shared" si="8"/>
        <v>0</v>
      </c>
      <c r="O58" s="23"/>
    </row>
    <row r="59" spans="1:15" ht="47.5" thickTop="1" thickBot="1" x14ac:dyDescent="0.4">
      <c r="A59" s="80"/>
      <c r="B59" s="81" t="s">
        <v>72</v>
      </c>
      <c r="C59" s="83" t="s">
        <v>73</v>
      </c>
      <c r="D59" s="12"/>
      <c r="E59" s="12"/>
      <c r="F59" s="16" t="s">
        <v>270</v>
      </c>
      <c r="G59" s="34" t="str">
        <f t="shared" si="3"/>
        <v/>
      </c>
      <c r="H59" s="37" t="s">
        <v>60</v>
      </c>
      <c r="I59" s="36">
        <v>105</v>
      </c>
      <c r="J59" s="23">
        <f t="shared" si="4"/>
        <v>0</v>
      </c>
      <c r="K59" s="23">
        <f t="shared" si="5"/>
        <v>0</v>
      </c>
      <c r="L59" s="23">
        <f t="shared" si="6"/>
        <v>0</v>
      </c>
      <c r="M59" s="23">
        <f t="shared" si="7"/>
        <v>0</v>
      </c>
      <c r="N59" s="23">
        <f t="shared" si="8"/>
        <v>0</v>
      </c>
      <c r="O59" s="23"/>
    </row>
    <row r="60" spans="1:15" ht="29.5" thickTop="1" thickBot="1" x14ac:dyDescent="0.4">
      <c r="A60" s="80"/>
      <c r="B60" s="81" t="s">
        <v>74</v>
      </c>
      <c r="C60" s="83" t="s">
        <v>75</v>
      </c>
      <c r="D60" s="12"/>
      <c r="E60" s="12"/>
      <c r="F60" s="16" t="s">
        <v>270</v>
      </c>
      <c r="G60" s="34" t="str">
        <f t="shared" si="3"/>
        <v/>
      </c>
      <c r="H60" s="37" t="s">
        <v>60</v>
      </c>
      <c r="I60" s="36">
        <v>106</v>
      </c>
      <c r="J60" s="23">
        <f t="shared" si="4"/>
        <v>0</v>
      </c>
      <c r="K60" s="23">
        <f t="shared" si="5"/>
        <v>0</v>
      </c>
      <c r="L60" s="23">
        <f t="shared" si="6"/>
        <v>0</v>
      </c>
      <c r="M60" s="23">
        <f t="shared" si="7"/>
        <v>0</v>
      </c>
      <c r="N60" s="23">
        <f t="shared" si="8"/>
        <v>0</v>
      </c>
      <c r="O60" s="23"/>
    </row>
    <row r="61" spans="1:15" ht="32" thickTop="1" thickBot="1" x14ac:dyDescent="0.4">
      <c r="A61" s="80"/>
      <c r="B61" s="81" t="s">
        <v>76</v>
      </c>
      <c r="C61" s="83" t="s">
        <v>77</v>
      </c>
      <c r="D61" s="12"/>
      <c r="E61" s="12"/>
      <c r="F61" s="16" t="s">
        <v>270</v>
      </c>
      <c r="G61" s="34" t="str">
        <f t="shared" si="3"/>
        <v/>
      </c>
      <c r="H61" s="37" t="s">
        <v>60</v>
      </c>
      <c r="I61" s="36">
        <v>107</v>
      </c>
      <c r="J61" s="23">
        <f t="shared" si="4"/>
        <v>0</v>
      </c>
      <c r="K61" s="23">
        <f t="shared" si="5"/>
        <v>0</v>
      </c>
      <c r="L61" s="23">
        <f t="shared" si="6"/>
        <v>0</v>
      </c>
      <c r="M61" s="23">
        <f t="shared" si="7"/>
        <v>0</v>
      </c>
      <c r="N61" s="23">
        <f t="shared" si="8"/>
        <v>0</v>
      </c>
      <c r="O61" s="23"/>
    </row>
    <row r="62" spans="1:15" ht="32" thickTop="1" thickBot="1" x14ac:dyDescent="0.4">
      <c r="A62" s="80"/>
      <c r="B62" s="78" t="s">
        <v>78</v>
      </c>
      <c r="C62" s="83" t="s">
        <v>79</v>
      </c>
      <c r="D62" s="12"/>
      <c r="E62" s="12"/>
      <c r="F62" s="16" t="s">
        <v>270</v>
      </c>
      <c r="G62" s="34" t="str">
        <f t="shared" si="3"/>
        <v/>
      </c>
      <c r="H62" s="37" t="s">
        <v>60</v>
      </c>
      <c r="I62" s="36">
        <v>108</v>
      </c>
      <c r="J62" s="23">
        <f t="shared" si="4"/>
        <v>0</v>
      </c>
      <c r="K62" s="23">
        <f t="shared" si="5"/>
        <v>0</v>
      </c>
      <c r="L62" s="23">
        <f t="shared" si="6"/>
        <v>0</v>
      </c>
      <c r="M62" s="23">
        <f t="shared" si="7"/>
        <v>0</v>
      </c>
      <c r="N62" s="23">
        <f t="shared" si="8"/>
        <v>0</v>
      </c>
      <c r="O62" s="23"/>
    </row>
    <row r="63" spans="1:15" ht="29.5" thickTop="1" thickBot="1" x14ac:dyDescent="0.4">
      <c r="A63" s="84"/>
      <c r="B63" s="85"/>
      <c r="C63" s="86"/>
      <c r="D63" s="18"/>
      <c r="E63" s="18"/>
      <c r="F63" s="19"/>
      <c r="G63" s="34" t="str">
        <f t="shared" si="3"/>
        <v/>
      </c>
      <c r="H63" s="38"/>
      <c r="I63" s="39"/>
      <c r="J63" s="23"/>
      <c r="K63" s="23"/>
      <c r="L63" s="23"/>
      <c r="M63" s="23"/>
      <c r="N63" s="23"/>
      <c r="O63" s="23"/>
    </row>
    <row r="64" spans="1:15" ht="32" thickTop="1" thickBot="1" x14ac:dyDescent="0.4">
      <c r="A64" s="77" t="s">
        <v>81</v>
      </c>
      <c r="B64" s="78" t="s">
        <v>82</v>
      </c>
      <c r="C64" s="83" t="s">
        <v>83</v>
      </c>
      <c r="D64" s="12"/>
      <c r="E64" s="12"/>
      <c r="F64" s="16" t="s">
        <v>270</v>
      </c>
      <c r="G64" s="34" t="str">
        <f t="shared" si="3"/>
        <v/>
      </c>
      <c r="H64" s="37" t="s">
        <v>80</v>
      </c>
      <c r="I64" s="36">
        <v>100</v>
      </c>
      <c r="J64" s="23">
        <f t="shared" si="4"/>
        <v>0</v>
      </c>
      <c r="K64" s="23">
        <f t="shared" si="5"/>
        <v>0</v>
      </c>
      <c r="L64" s="23">
        <f t="shared" si="6"/>
        <v>0</v>
      </c>
      <c r="M64" s="23">
        <f t="shared" si="7"/>
        <v>0</v>
      </c>
      <c r="N64" s="23">
        <f t="shared" si="8"/>
        <v>0</v>
      </c>
      <c r="O64" s="23"/>
    </row>
    <row r="65" spans="1:15" ht="29.5" thickTop="1" thickBot="1" x14ac:dyDescent="0.4">
      <c r="A65" s="80"/>
      <c r="B65" s="81" t="s">
        <v>84</v>
      </c>
      <c r="C65" s="83" t="s">
        <v>85</v>
      </c>
      <c r="D65" s="12"/>
      <c r="E65" s="12"/>
      <c r="F65" s="16" t="s">
        <v>270</v>
      </c>
      <c r="G65" s="34" t="str">
        <f t="shared" si="3"/>
        <v/>
      </c>
      <c r="H65" s="37" t="s">
        <v>80</v>
      </c>
      <c r="I65" s="36">
        <v>101</v>
      </c>
      <c r="J65" s="23">
        <f t="shared" si="4"/>
        <v>0</v>
      </c>
      <c r="K65" s="23">
        <f t="shared" si="5"/>
        <v>0</v>
      </c>
      <c r="L65" s="23">
        <f t="shared" si="6"/>
        <v>0</v>
      </c>
      <c r="M65" s="23">
        <f t="shared" si="7"/>
        <v>0</v>
      </c>
      <c r="N65" s="23">
        <f t="shared" si="8"/>
        <v>0</v>
      </c>
      <c r="O65" s="23"/>
    </row>
    <row r="66" spans="1:15" ht="47.5" thickTop="1" thickBot="1" x14ac:dyDescent="0.4">
      <c r="A66" s="80"/>
      <c r="B66" s="81" t="s">
        <v>86</v>
      </c>
      <c r="C66" s="83" t="s">
        <v>87</v>
      </c>
      <c r="D66" s="12"/>
      <c r="E66" s="12"/>
      <c r="F66" s="16" t="s">
        <v>270</v>
      </c>
      <c r="G66" s="34" t="str">
        <f t="shared" si="3"/>
        <v/>
      </c>
      <c r="H66" s="37" t="s">
        <v>80</v>
      </c>
      <c r="I66" s="36">
        <v>102</v>
      </c>
      <c r="J66" s="23">
        <f t="shared" si="4"/>
        <v>0</v>
      </c>
      <c r="K66" s="23">
        <f t="shared" si="5"/>
        <v>0</v>
      </c>
      <c r="L66" s="23">
        <f t="shared" si="6"/>
        <v>0</v>
      </c>
      <c r="M66" s="23">
        <f t="shared" si="7"/>
        <v>0</v>
      </c>
      <c r="N66" s="23">
        <f t="shared" si="8"/>
        <v>0</v>
      </c>
      <c r="O66" s="23"/>
    </row>
    <row r="67" spans="1:15" ht="47.5" thickTop="1" thickBot="1" x14ac:dyDescent="0.4">
      <c r="A67" s="80"/>
      <c r="B67" s="81" t="s">
        <v>88</v>
      </c>
      <c r="C67" s="83" t="s">
        <v>89</v>
      </c>
      <c r="D67" s="12"/>
      <c r="E67" s="12"/>
      <c r="F67" s="16" t="s">
        <v>270</v>
      </c>
      <c r="G67" s="34" t="str">
        <f t="shared" si="3"/>
        <v/>
      </c>
      <c r="H67" s="37" t="s">
        <v>80</v>
      </c>
      <c r="I67" s="36">
        <v>103</v>
      </c>
      <c r="J67" s="23">
        <f t="shared" si="4"/>
        <v>0</v>
      </c>
      <c r="K67" s="23">
        <f t="shared" si="5"/>
        <v>0</v>
      </c>
      <c r="L67" s="23">
        <f t="shared" si="6"/>
        <v>0</v>
      </c>
      <c r="M67" s="23">
        <f t="shared" si="7"/>
        <v>0</v>
      </c>
      <c r="N67" s="23">
        <f t="shared" si="8"/>
        <v>0</v>
      </c>
      <c r="O67" s="23"/>
    </row>
    <row r="68" spans="1:15" ht="47.5" thickTop="1" thickBot="1" x14ac:dyDescent="0.4">
      <c r="A68" s="80"/>
      <c r="B68" s="81" t="s">
        <v>90</v>
      </c>
      <c r="C68" s="83" t="s">
        <v>91</v>
      </c>
      <c r="D68" s="12"/>
      <c r="E68" s="12"/>
      <c r="F68" s="16" t="s">
        <v>270</v>
      </c>
      <c r="G68" s="34" t="str">
        <f t="shared" si="3"/>
        <v/>
      </c>
      <c r="H68" s="37" t="s">
        <v>80</v>
      </c>
      <c r="I68" s="36">
        <v>104</v>
      </c>
      <c r="J68" s="23">
        <f t="shared" si="4"/>
        <v>0</v>
      </c>
      <c r="K68" s="23">
        <f t="shared" si="5"/>
        <v>0</v>
      </c>
      <c r="L68" s="23">
        <f t="shared" si="6"/>
        <v>0</v>
      </c>
      <c r="M68" s="23">
        <f t="shared" si="7"/>
        <v>0</v>
      </c>
      <c r="N68" s="23">
        <f t="shared" si="8"/>
        <v>0</v>
      </c>
      <c r="O68" s="23"/>
    </row>
    <row r="69" spans="1:15" ht="32" thickTop="1" thickBot="1" x14ac:dyDescent="0.4">
      <c r="A69" s="80"/>
      <c r="B69" s="81" t="s">
        <v>92</v>
      </c>
      <c r="C69" s="83" t="s">
        <v>93</v>
      </c>
      <c r="D69" s="12"/>
      <c r="E69" s="12"/>
      <c r="F69" s="16" t="s">
        <v>270</v>
      </c>
      <c r="G69" s="34" t="str">
        <f t="shared" si="3"/>
        <v/>
      </c>
      <c r="H69" s="37" t="s">
        <v>80</v>
      </c>
      <c r="I69" s="36">
        <v>105</v>
      </c>
      <c r="J69" s="23">
        <f t="shared" si="4"/>
        <v>0</v>
      </c>
      <c r="K69" s="23">
        <f t="shared" si="5"/>
        <v>0</v>
      </c>
      <c r="L69" s="23">
        <f t="shared" si="6"/>
        <v>0</v>
      </c>
      <c r="M69" s="23">
        <f t="shared" si="7"/>
        <v>0</v>
      </c>
      <c r="N69" s="23">
        <f t="shared" si="8"/>
        <v>0</v>
      </c>
      <c r="O69" s="23"/>
    </row>
    <row r="70" spans="1:15" ht="32" thickTop="1" thickBot="1" x14ac:dyDescent="0.4">
      <c r="A70" s="80"/>
      <c r="B70" s="81" t="s">
        <v>94</v>
      </c>
      <c r="C70" s="83" t="s">
        <v>95</v>
      </c>
      <c r="D70" s="12"/>
      <c r="E70" s="12"/>
      <c r="F70" s="16" t="s">
        <v>270</v>
      </c>
      <c r="G70" s="34" t="str">
        <f t="shared" si="3"/>
        <v/>
      </c>
      <c r="H70" s="37" t="s">
        <v>80</v>
      </c>
      <c r="I70" s="36">
        <v>106</v>
      </c>
      <c r="J70" s="23">
        <f t="shared" si="4"/>
        <v>0</v>
      </c>
      <c r="K70" s="23">
        <f t="shared" si="5"/>
        <v>0</v>
      </c>
      <c r="L70" s="23">
        <f t="shared" si="6"/>
        <v>0</v>
      </c>
      <c r="M70" s="23">
        <f t="shared" si="7"/>
        <v>0</v>
      </c>
      <c r="N70" s="23">
        <f t="shared" si="8"/>
        <v>0</v>
      </c>
      <c r="O70" s="23"/>
    </row>
    <row r="71" spans="1:15" ht="29.5" thickTop="1" thickBot="1" x14ac:dyDescent="0.4">
      <c r="A71" s="80"/>
      <c r="B71" s="81" t="s">
        <v>96</v>
      </c>
      <c r="C71" s="83" t="s">
        <v>96</v>
      </c>
      <c r="D71" s="12"/>
      <c r="E71" s="12"/>
      <c r="F71" s="16" t="s">
        <v>270</v>
      </c>
      <c r="G71" s="34" t="str">
        <f t="shared" si="3"/>
        <v/>
      </c>
      <c r="H71" s="37" t="s">
        <v>80</v>
      </c>
      <c r="I71" s="36">
        <v>107</v>
      </c>
      <c r="J71" s="23">
        <f t="shared" si="4"/>
        <v>0</v>
      </c>
      <c r="K71" s="23">
        <f t="shared" si="5"/>
        <v>0</v>
      </c>
      <c r="L71" s="23">
        <f t="shared" si="6"/>
        <v>0</v>
      </c>
      <c r="M71" s="23">
        <f t="shared" si="7"/>
        <v>0</v>
      </c>
      <c r="N71" s="23">
        <f t="shared" si="8"/>
        <v>0</v>
      </c>
      <c r="O71" s="23"/>
    </row>
    <row r="72" spans="1:15" ht="29.5" thickTop="1" thickBot="1" x14ac:dyDescent="0.4">
      <c r="A72" s="80"/>
      <c r="B72" s="81" t="s">
        <v>97</v>
      </c>
      <c r="C72" s="83" t="s">
        <v>98</v>
      </c>
      <c r="D72" s="12"/>
      <c r="E72" s="12"/>
      <c r="F72" s="16" t="s">
        <v>270</v>
      </c>
      <c r="G72" s="34" t="str">
        <f t="shared" si="3"/>
        <v/>
      </c>
      <c r="H72" s="37" t="s">
        <v>80</v>
      </c>
      <c r="I72" s="36">
        <v>108</v>
      </c>
      <c r="J72" s="23">
        <f t="shared" si="4"/>
        <v>0</v>
      </c>
      <c r="K72" s="23">
        <f t="shared" si="5"/>
        <v>0</v>
      </c>
      <c r="L72" s="23">
        <f t="shared" si="6"/>
        <v>0</v>
      </c>
      <c r="M72" s="23">
        <f t="shared" si="7"/>
        <v>0</v>
      </c>
      <c r="N72" s="23">
        <f t="shared" si="8"/>
        <v>0</v>
      </c>
      <c r="O72" s="23"/>
    </row>
    <row r="73" spans="1:15" ht="32" thickTop="1" thickBot="1" x14ac:dyDescent="0.4">
      <c r="A73" s="80"/>
      <c r="B73" s="78" t="s">
        <v>99</v>
      </c>
      <c r="C73" s="83" t="s">
        <v>100</v>
      </c>
      <c r="D73" s="12" t="s">
        <v>251</v>
      </c>
      <c r="E73" s="12"/>
      <c r="F73" s="16" t="s">
        <v>270</v>
      </c>
      <c r="G73" s="34" t="str">
        <f t="shared" si="3"/>
        <v/>
      </c>
      <c r="H73" s="37" t="s">
        <v>80</v>
      </c>
      <c r="I73" s="36">
        <v>109</v>
      </c>
      <c r="J73" s="23">
        <f t="shared" si="4"/>
        <v>0</v>
      </c>
      <c r="K73" s="23">
        <f t="shared" si="5"/>
        <v>0</v>
      </c>
      <c r="L73" s="23">
        <f t="shared" si="6"/>
        <v>0</v>
      </c>
      <c r="M73" s="23">
        <f t="shared" si="7"/>
        <v>0</v>
      </c>
      <c r="N73" s="23">
        <f t="shared" si="8"/>
        <v>0</v>
      </c>
      <c r="O73" s="23"/>
    </row>
    <row r="74" spans="1:15" ht="29.5" thickTop="1" thickBot="1" x14ac:dyDescent="0.4">
      <c r="A74" s="84"/>
      <c r="B74" s="85"/>
      <c r="C74" s="86"/>
      <c r="D74" s="18"/>
      <c r="E74" s="18"/>
      <c r="F74" s="19"/>
      <c r="G74" s="34" t="str">
        <f t="shared" si="3"/>
        <v/>
      </c>
      <c r="H74" s="38"/>
      <c r="I74" s="39"/>
      <c r="J74" s="23"/>
      <c r="K74" s="23"/>
      <c r="L74" s="23"/>
      <c r="M74" s="23"/>
      <c r="N74" s="23"/>
      <c r="O74" s="23"/>
    </row>
    <row r="75" spans="1:15" ht="29.5" thickTop="1" thickBot="1" x14ac:dyDescent="0.4">
      <c r="A75" s="77" t="s">
        <v>102</v>
      </c>
      <c r="B75" s="78" t="s">
        <v>103</v>
      </c>
      <c r="C75" s="83" t="s">
        <v>104</v>
      </c>
      <c r="D75" s="12"/>
      <c r="E75" s="12"/>
      <c r="F75" s="16" t="s">
        <v>270</v>
      </c>
      <c r="G75" s="34" t="str">
        <f t="shared" si="3"/>
        <v/>
      </c>
      <c r="H75" s="37" t="s">
        <v>101</v>
      </c>
      <c r="I75" s="36">
        <v>100</v>
      </c>
      <c r="J75" s="23">
        <f t="shared" si="4"/>
        <v>0</v>
      </c>
      <c r="K75" s="23">
        <f t="shared" si="5"/>
        <v>0</v>
      </c>
      <c r="L75" s="23">
        <f t="shared" si="6"/>
        <v>0</v>
      </c>
      <c r="M75" s="23">
        <f t="shared" si="7"/>
        <v>0</v>
      </c>
      <c r="N75" s="23">
        <f t="shared" si="8"/>
        <v>0</v>
      </c>
      <c r="O75" s="23"/>
    </row>
    <row r="76" spans="1:15" ht="29.5" thickTop="1" thickBot="1" x14ac:dyDescent="0.4">
      <c r="A76" s="80"/>
      <c r="B76" s="81" t="s">
        <v>105</v>
      </c>
      <c r="C76" s="83" t="s">
        <v>106</v>
      </c>
      <c r="D76" s="12"/>
      <c r="E76" s="12"/>
      <c r="F76" s="16" t="s">
        <v>270</v>
      </c>
      <c r="G76" s="34" t="str">
        <f t="shared" si="3"/>
        <v/>
      </c>
      <c r="H76" s="37" t="s">
        <v>101</v>
      </c>
      <c r="I76" s="36">
        <v>101</v>
      </c>
      <c r="J76" s="23">
        <f t="shared" si="4"/>
        <v>0</v>
      </c>
      <c r="K76" s="23">
        <f t="shared" si="5"/>
        <v>0</v>
      </c>
      <c r="L76" s="23">
        <f t="shared" si="6"/>
        <v>0</v>
      </c>
      <c r="M76" s="23">
        <f t="shared" si="7"/>
        <v>0</v>
      </c>
      <c r="N76" s="23">
        <f t="shared" si="8"/>
        <v>0</v>
      </c>
      <c r="O76" s="23"/>
    </row>
    <row r="77" spans="1:15" ht="47.5" thickTop="1" thickBot="1" x14ac:dyDescent="0.4">
      <c r="A77" s="80"/>
      <c r="B77" s="81" t="s">
        <v>107</v>
      </c>
      <c r="C77" s="83" t="s">
        <v>108</v>
      </c>
      <c r="D77" s="12"/>
      <c r="E77" s="12"/>
      <c r="F77" s="16" t="s">
        <v>270</v>
      </c>
      <c r="G77" s="34" t="str">
        <f t="shared" si="3"/>
        <v/>
      </c>
      <c r="H77" s="37" t="s">
        <v>101</v>
      </c>
      <c r="I77" s="36">
        <v>102</v>
      </c>
      <c r="J77" s="23">
        <f t="shared" si="4"/>
        <v>0</v>
      </c>
      <c r="K77" s="23">
        <f t="shared" si="5"/>
        <v>0</v>
      </c>
      <c r="L77" s="23">
        <f t="shared" si="6"/>
        <v>0</v>
      </c>
      <c r="M77" s="23">
        <f t="shared" si="7"/>
        <v>0</v>
      </c>
      <c r="N77" s="23">
        <f t="shared" si="8"/>
        <v>0</v>
      </c>
      <c r="O77" s="23"/>
    </row>
    <row r="78" spans="1:15" ht="47.5" thickTop="1" thickBot="1" x14ac:dyDescent="0.4">
      <c r="A78" s="80"/>
      <c r="B78" s="81" t="s">
        <v>109</v>
      </c>
      <c r="C78" s="83" t="s">
        <v>110</v>
      </c>
      <c r="D78" s="12"/>
      <c r="E78" s="12"/>
      <c r="F78" s="16" t="s">
        <v>270</v>
      </c>
      <c r="G78" s="34" t="str">
        <f t="shared" si="3"/>
        <v/>
      </c>
      <c r="H78" s="37" t="s">
        <v>101</v>
      </c>
      <c r="I78" s="36">
        <v>103</v>
      </c>
      <c r="J78" s="23">
        <f t="shared" si="4"/>
        <v>0</v>
      </c>
      <c r="K78" s="23">
        <f t="shared" si="5"/>
        <v>0</v>
      </c>
      <c r="L78" s="23">
        <f t="shared" si="6"/>
        <v>0</v>
      </c>
      <c r="M78" s="23">
        <f t="shared" si="7"/>
        <v>0</v>
      </c>
      <c r="N78" s="23">
        <f t="shared" si="8"/>
        <v>0</v>
      </c>
      <c r="O78" s="23"/>
    </row>
    <row r="79" spans="1:15" ht="63" thickTop="1" thickBot="1" x14ac:dyDescent="0.4">
      <c r="A79" s="80"/>
      <c r="B79" s="81" t="s">
        <v>111</v>
      </c>
      <c r="C79" s="83" t="s">
        <v>112</v>
      </c>
      <c r="D79" s="12"/>
      <c r="E79" s="12"/>
      <c r="F79" s="16" t="s">
        <v>270</v>
      </c>
      <c r="G79" s="34" t="str">
        <f t="shared" si="3"/>
        <v/>
      </c>
      <c r="H79" s="37" t="s">
        <v>101</v>
      </c>
      <c r="I79" s="36">
        <v>104</v>
      </c>
      <c r="J79" s="23">
        <f t="shared" si="4"/>
        <v>0</v>
      </c>
      <c r="K79" s="23">
        <f t="shared" si="5"/>
        <v>0</v>
      </c>
      <c r="L79" s="23">
        <f t="shared" si="6"/>
        <v>0</v>
      </c>
      <c r="M79" s="23">
        <f t="shared" si="7"/>
        <v>0</v>
      </c>
      <c r="N79" s="23">
        <f t="shared" si="8"/>
        <v>0</v>
      </c>
      <c r="O79" s="23"/>
    </row>
    <row r="80" spans="1:15" ht="29.5" thickTop="1" thickBot="1" x14ac:dyDescent="0.4">
      <c r="A80" s="80"/>
      <c r="B80" s="81" t="s">
        <v>113</v>
      </c>
      <c r="C80" s="83" t="s">
        <v>114</v>
      </c>
      <c r="D80" s="12"/>
      <c r="E80" s="12"/>
      <c r="F80" s="16" t="s">
        <v>270</v>
      </c>
      <c r="G80" s="34" t="str">
        <f t="shared" si="3"/>
        <v/>
      </c>
      <c r="H80" s="37" t="s">
        <v>101</v>
      </c>
      <c r="I80" s="36">
        <v>105</v>
      </c>
      <c r="J80" s="23">
        <f t="shared" si="4"/>
        <v>0</v>
      </c>
      <c r="K80" s="23">
        <f t="shared" si="5"/>
        <v>0</v>
      </c>
      <c r="L80" s="23">
        <f t="shared" si="6"/>
        <v>0</v>
      </c>
      <c r="M80" s="23">
        <f t="shared" si="7"/>
        <v>0</v>
      </c>
      <c r="N80" s="23">
        <f t="shared" si="8"/>
        <v>0</v>
      </c>
      <c r="O80" s="23"/>
    </row>
    <row r="81" spans="1:15" ht="32" thickTop="1" thickBot="1" x14ac:dyDescent="0.4">
      <c r="A81" s="80"/>
      <c r="B81" s="81" t="s">
        <v>115</v>
      </c>
      <c r="C81" s="83" t="s">
        <v>116</v>
      </c>
      <c r="D81" s="12"/>
      <c r="E81" s="12"/>
      <c r="F81" s="16" t="s">
        <v>270</v>
      </c>
      <c r="G81" s="34" t="str">
        <f t="shared" si="3"/>
        <v/>
      </c>
      <c r="H81" s="37" t="s">
        <v>101</v>
      </c>
      <c r="I81" s="36">
        <v>106</v>
      </c>
      <c r="J81" s="23">
        <f t="shared" si="4"/>
        <v>0</v>
      </c>
      <c r="K81" s="23">
        <f t="shared" si="5"/>
        <v>0</v>
      </c>
      <c r="L81" s="23">
        <f t="shared" si="6"/>
        <v>0</v>
      </c>
      <c r="M81" s="23">
        <f t="shared" si="7"/>
        <v>0</v>
      </c>
      <c r="N81" s="23">
        <f t="shared" si="8"/>
        <v>0</v>
      </c>
      <c r="O81" s="23"/>
    </row>
    <row r="82" spans="1:15" ht="47.5" thickTop="1" thickBot="1" x14ac:dyDescent="0.4">
      <c r="A82" s="80"/>
      <c r="B82" s="78" t="s">
        <v>117</v>
      </c>
      <c r="C82" s="83" t="s">
        <v>118</v>
      </c>
      <c r="D82" s="12"/>
      <c r="E82" s="12"/>
      <c r="F82" s="16" t="s">
        <v>270</v>
      </c>
      <c r="G82" s="34" t="str">
        <f t="shared" si="3"/>
        <v/>
      </c>
      <c r="H82" s="37" t="s">
        <v>101</v>
      </c>
      <c r="I82" s="36">
        <v>107</v>
      </c>
      <c r="J82" s="23">
        <f t="shared" si="4"/>
        <v>0</v>
      </c>
      <c r="K82" s="23">
        <f t="shared" si="5"/>
        <v>0</v>
      </c>
      <c r="L82" s="23">
        <f t="shared" si="6"/>
        <v>0</v>
      </c>
      <c r="M82" s="23">
        <f t="shared" si="7"/>
        <v>0</v>
      </c>
      <c r="N82" s="23">
        <f t="shared" si="8"/>
        <v>0</v>
      </c>
      <c r="O82" s="23"/>
    </row>
    <row r="83" spans="1:15" ht="29.5" thickTop="1" thickBot="1" x14ac:dyDescent="0.4">
      <c r="A83" s="84"/>
      <c r="B83" s="85"/>
      <c r="C83" s="86"/>
      <c r="D83" s="18"/>
      <c r="E83" s="18"/>
      <c r="F83" s="19"/>
      <c r="G83" s="34" t="str">
        <f t="shared" si="3"/>
        <v/>
      </c>
      <c r="H83" s="38"/>
      <c r="I83" s="39"/>
      <c r="J83" s="23"/>
      <c r="K83" s="23"/>
      <c r="L83" s="23"/>
      <c r="M83" s="23"/>
      <c r="N83" s="23"/>
      <c r="O83" s="23"/>
    </row>
    <row r="84" spans="1:15" ht="29.5" thickTop="1" thickBot="1" x14ac:dyDescent="0.4">
      <c r="A84" s="77" t="s">
        <v>120</v>
      </c>
      <c r="B84" s="78" t="s">
        <v>121</v>
      </c>
      <c r="C84" s="83" t="s">
        <v>122</v>
      </c>
      <c r="D84" s="12"/>
      <c r="E84" s="12"/>
      <c r="F84" s="16" t="s">
        <v>270</v>
      </c>
      <c r="G84" s="34" t="str">
        <f t="shared" si="3"/>
        <v/>
      </c>
      <c r="H84" s="37" t="s">
        <v>119</v>
      </c>
      <c r="I84" s="36">
        <v>100</v>
      </c>
      <c r="J84" s="23">
        <f t="shared" si="4"/>
        <v>0</v>
      </c>
      <c r="K84" s="23">
        <f t="shared" si="5"/>
        <v>0</v>
      </c>
      <c r="L84" s="23">
        <f t="shared" si="6"/>
        <v>0</v>
      </c>
      <c r="M84" s="23">
        <f t="shared" si="7"/>
        <v>0</v>
      </c>
      <c r="N84" s="23">
        <f t="shared" si="8"/>
        <v>0</v>
      </c>
      <c r="O84" s="23"/>
    </row>
    <row r="85" spans="1:15" ht="29.5" thickTop="1" thickBot="1" x14ac:dyDescent="0.4">
      <c r="A85" s="80"/>
      <c r="B85" s="81" t="s">
        <v>123</v>
      </c>
      <c r="C85" s="83" t="s">
        <v>124</v>
      </c>
      <c r="D85" s="12"/>
      <c r="E85" s="12"/>
      <c r="F85" s="16" t="s">
        <v>270</v>
      </c>
      <c r="G85" s="34" t="str">
        <f t="shared" si="3"/>
        <v/>
      </c>
      <c r="H85" s="37" t="s">
        <v>119</v>
      </c>
      <c r="I85" s="36">
        <v>101</v>
      </c>
      <c r="J85" s="23">
        <f t="shared" si="4"/>
        <v>0</v>
      </c>
      <c r="K85" s="23">
        <f t="shared" si="5"/>
        <v>0</v>
      </c>
      <c r="L85" s="23">
        <f t="shared" si="6"/>
        <v>0</v>
      </c>
      <c r="M85" s="23">
        <f t="shared" si="7"/>
        <v>0</v>
      </c>
      <c r="N85" s="23">
        <f t="shared" si="8"/>
        <v>0</v>
      </c>
      <c r="O85" s="23"/>
    </row>
    <row r="86" spans="1:15" ht="32" thickTop="1" thickBot="1" x14ac:dyDescent="0.4">
      <c r="A86" s="80"/>
      <c r="B86" s="81" t="s">
        <v>125</v>
      </c>
      <c r="C86" s="83" t="s">
        <v>126</v>
      </c>
      <c r="D86" s="12"/>
      <c r="E86" s="12"/>
      <c r="F86" s="16" t="s">
        <v>270</v>
      </c>
      <c r="G86" s="34" t="str">
        <f t="shared" si="3"/>
        <v/>
      </c>
      <c r="H86" s="37" t="s">
        <v>119</v>
      </c>
      <c r="I86" s="36">
        <v>102</v>
      </c>
      <c r="J86" s="23">
        <f t="shared" si="4"/>
        <v>0</v>
      </c>
      <c r="K86" s="23">
        <f t="shared" si="5"/>
        <v>0</v>
      </c>
      <c r="L86" s="23">
        <f t="shared" si="6"/>
        <v>0</v>
      </c>
      <c r="M86" s="23">
        <f t="shared" si="7"/>
        <v>0</v>
      </c>
      <c r="N86" s="23">
        <f t="shared" si="8"/>
        <v>0</v>
      </c>
      <c r="O86" s="23"/>
    </row>
    <row r="87" spans="1:15" ht="32" thickTop="1" thickBot="1" x14ac:dyDescent="0.4">
      <c r="A87" s="80"/>
      <c r="B87" s="81" t="s">
        <v>127</v>
      </c>
      <c r="C87" s="83" t="s">
        <v>128</v>
      </c>
      <c r="D87" s="12"/>
      <c r="E87" s="12"/>
      <c r="F87" s="16" t="s">
        <v>270</v>
      </c>
      <c r="G87" s="34" t="str">
        <f t="shared" si="3"/>
        <v/>
      </c>
      <c r="H87" s="37" t="s">
        <v>119</v>
      </c>
      <c r="I87" s="36">
        <v>103</v>
      </c>
      <c r="J87" s="23">
        <f t="shared" si="4"/>
        <v>0</v>
      </c>
      <c r="K87" s="23">
        <f t="shared" si="5"/>
        <v>0</v>
      </c>
      <c r="L87" s="23">
        <f t="shared" si="6"/>
        <v>0</v>
      </c>
      <c r="M87" s="23">
        <f t="shared" si="7"/>
        <v>0</v>
      </c>
      <c r="N87" s="23">
        <f t="shared" si="8"/>
        <v>0</v>
      </c>
      <c r="O87" s="23"/>
    </row>
    <row r="88" spans="1:15" ht="32" thickTop="1" thickBot="1" x14ac:dyDescent="0.4">
      <c r="A88" s="80"/>
      <c r="B88" s="81" t="s">
        <v>129</v>
      </c>
      <c r="C88" s="83" t="s">
        <v>130</v>
      </c>
      <c r="D88" s="12"/>
      <c r="E88" s="12"/>
      <c r="F88" s="16" t="s">
        <v>270</v>
      </c>
      <c r="G88" s="34" t="str">
        <f t="shared" si="3"/>
        <v/>
      </c>
      <c r="H88" s="37" t="s">
        <v>119</v>
      </c>
      <c r="I88" s="36">
        <v>104</v>
      </c>
      <c r="J88" s="23">
        <f t="shared" si="4"/>
        <v>0</v>
      </c>
      <c r="K88" s="23">
        <f t="shared" si="5"/>
        <v>0</v>
      </c>
      <c r="L88" s="23">
        <f t="shared" si="6"/>
        <v>0</v>
      </c>
      <c r="M88" s="23">
        <f t="shared" si="7"/>
        <v>0</v>
      </c>
      <c r="N88" s="23">
        <f t="shared" si="8"/>
        <v>0</v>
      </c>
      <c r="O88" s="23"/>
    </row>
    <row r="89" spans="1:15" ht="47.5" thickTop="1" thickBot="1" x14ac:dyDescent="0.4">
      <c r="A89" s="80"/>
      <c r="B89" s="81" t="s">
        <v>131</v>
      </c>
      <c r="C89" s="83" t="s">
        <v>132</v>
      </c>
      <c r="D89" s="12"/>
      <c r="E89" s="12"/>
      <c r="F89" s="16" t="s">
        <v>270</v>
      </c>
      <c r="G89" s="34" t="str">
        <f t="shared" si="3"/>
        <v/>
      </c>
      <c r="H89" s="37" t="s">
        <v>119</v>
      </c>
      <c r="I89" s="36">
        <v>105</v>
      </c>
      <c r="J89" s="23">
        <f t="shared" si="4"/>
        <v>0</v>
      </c>
      <c r="K89" s="23">
        <f t="shared" si="5"/>
        <v>0</v>
      </c>
      <c r="L89" s="23">
        <f t="shared" si="6"/>
        <v>0</v>
      </c>
      <c r="M89" s="23">
        <f t="shared" si="7"/>
        <v>0</v>
      </c>
      <c r="N89" s="23">
        <f t="shared" si="8"/>
        <v>0</v>
      </c>
      <c r="O89" s="23"/>
    </row>
    <row r="90" spans="1:15" ht="32" thickTop="1" thickBot="1" x14ac:dyDescent="0.4">
      <c r="A90" s="80"/>
      <c r="B90" s="78" t="s">
        <v>133</v>
      </c>
      <c r="C90" s="83" t="s">
        <v>134</v>
      </c>
      <c r="D90" s="12"/>
      <c r="E90" s="12"/>
      <c r="F90" s="16" t="s">
        <v>270</v>
      </c>
      <c r="G90" s="34" t="str">
        <f t="shared" si="3"/>
        <v/>
      </c>
      <c r="H90" s="37" t="s">
        <v>119</v>
      </c>
      <c r="I90" s="36">
        <v>106</v>
      </c>
      <c r="J90" s="23">
        <f t="shared" si="4"/>
        <v>0</v>
      </c>
      <c r="K90" s="23">
        <f t="shared" si="5"/>
        <v>0</v>
      </c>
      <c r="L90" s="23">
        <f t="shared" si="6"/>
        <v>0</v>
      </c>
      <c r="M90" s="23">
        <f t="shared" si="7"/>
        <v>0</v>
      </c>
      <c r="N90" s="23">
        <f t="shared" si="8"/>
        <v>0</v>
      </c>
      <c r="O90" s="23"/>
    </row>
    <row r="91" spans="1:15" ht="29.5" thickTop="1" thickBot="1" x14ac:dyDescent="0.4">
      <c r="A91" s="84"/>
      <c r="B91" s="85"/>
      <c r="C91" s="86"/>
      <c r="D91" s="18"/>
      <c r="E91" s="18"/>
      <c r="F91" s="19"/>
      <c r="G91" s="34" t="str">
        <f t="shared" ref="G91:G138" si="9">IF(N91&gt;0,"!","")</f>
        <v/>
      </c>
      <c r="H91" s="38"/>
      <c r="I91" s="39"/>
      <c r="J91" s="23"/>
      <c r="K91" s="23"/>
      <c r="L91" s="23"/>
      <c r="M91" s="23"/>
      <c r="N91" s="23"/>
      <c r="O91" s="23"/>
    </row>
    <row r="92" spans="1:15" ht="78.5" thickTop="1" thickBot="1" x14ac:dyDescent="0.4">
      <c r="A92" s="87" t="s">
        <v>136</v>
      </c>
      <c r="B92" s="78" t="s">
        <v>137</v>
      </c>
      <c r="C92" s="83" t="s">
        <v>138</v>
      </c>
      <c r="D92" s="12"/>
      <c r="E92" s="12"/>
      <c r="F92" s="16" t="s">
        <v>270</v>
      </c>
      <c r="G92" s="34" t="str">
        <f t="shared" si="9"/>
        <v/>
      </c>
      <c r="H92" s="37" t="s">
        <v>135</v>
      </c>
      <c r="I92" s="36">
        <v>100</v>
      </c>
      <c r="J92" s="23">
        <f t="shared" ref="J92:J138" si="10">IF(NOT(TRIM(D92)=""),1,0)</f>
        <v>0</v>
      </c>
      <c r="K92" s="23">
        <f t="shared" ref="K92:K138" si="11">IF(NOT(TRIM(F92)=""),0,1)</f>
        <v>0</v>
      </c>
      <c r="L92" s="23">
        <f t="shared" ref="L92:L138" si="12">IF(AND(NOT(TRIM(F92)=""),OR(NOT(TRIM(D92)=""),NOT(TRIM(E92)=""))),1,0)</f>
        <v>0</v>
      </c>
      <c r="M92" s="23">
        <f t="shared" ref="M92:M138" si="13">IF(AND(TRIM(D92)="",TRIM(E92)="",TRIM(F92)=""),1,0)</f>
        <v>0</v>
      </c>
      <c r="N92" s="23">
        <f t="shared" ref="N92:N138" si="14">L92+M92</f>
        <v>0</v>
      </c>
      <c r="O92" s="23"/>
    </row>
    <row r="93" spans="1:15" ht="29.5" thickTop="1" thickBot="1" x14ac:dyDescent="0.4">
      <c r="A93" s="84"/>
      <c r="B93" s="85"/>
      <c r="C93" s="86"/>
      <c r="D93" s="18"/>
      <c r="E93" s="18"/>
      <c r="F93" s="19"/>
      <c r="G93" s="34" t="str">
        <f t="shared" si="9"/>
        <v/>
      </c>
      <c r="H93" s="38"/>
      <c r="I93" s="39"/>
      <c r="J93" s="23"/>
      <c r="K93" s="23"/>
      <c r="L93" s="23"/>
      <c r="M93" s="23"/>
      <c r="N93" s="23"/>
      <c r="O93" s="23"/>
    </row>
    <row r="94" spans="1:15" ht="29.5" thickTop="1" thickBot="1" x14ac:dyDescent="0.4">
      <c r="A94" s="77" t="s">
        <v>139</v>
      </c>
      <c r="B94" s="78" t="s">
        <v>140</v>
      </c>
      <c r="C94" s="83" t="s">
        <v>141</v>
      </c>
      <c r="D94" s="12"/>
      <c r="E94" s="12"/>
      <c r="F94" s="16" t="s">
        <v>270</v>
      </c>
      <c r="G94" s="34" t="str">
        <f t="shared" si="9"/>
        <v/>
      </c>
      <c r="H94" s="36">
        <v>10</v>
      </c>
      <c r="I94" s="36">
        <v>100</v>
      </c>
      <c r="J94" s="23">
        <f t="shared" si="10"/>
        <v>0</v>
      </c>
      <c r="K94" s="23">
        <f t="shared" si="11"/>
        <v>0</v>
      </c>
      <c r="L94" s="23">
        <f t="shared" si="12"/>
        <v>0</v>
      </c>
      <c r="M94" s="23">
        <f t="shared" si="13"/>
        <v>0</v>
      </c>
      <c r="N94" s="23">
        <f t="shared" si="14"/>
        <v>0</v>
      </c>
      <c r="O94" s="23"/>
    </row>
    <row r="95" spans="1:15" ht="47.5" thickTop="1" thickBot="1" x14ac:dyDescent="0.4">
      <c r="A95" s="80"/>
      <c r="B95" s="78" t="s">
        <v>142</v>
      </c>
      <c r="C95" s="83" t="s">
        <v>143</v>
      </c>
      <c r="D95" s="12"/>
      <c r="E95" s="12"/>
      <c r="F95" s="16" t="s">
        <v>270</v>
      </c>
      <c r="G95" s="34" t="str">
        <f t="shared" si="9"/>
        <v/>
      </c>
      <c r="H95" s="36">
        <v>10</v>
      </c>
      <c r="I95" s="36">
        <v>101</v>
      </c>
      <c r="J95" s="23">
        <f t="shared" si="10"/>
        <v>0</v>
      </c>
      <c r="K95" s="23">
        <f t="shared" si="11"/>
        <v>0</v>
      </c>
      <c r="L95" s="23">
        <f t="shared" si="12"/>
        <v>0</v>
      </c>
      <c r="M95" s="23">
        <f t="shared" si="13"/>
        <v>0</v>
      </c>
      <c r="N95" s="23">
        <f t="shared" si="14"/>
        <v>0</v>
      </c>
      <c r="O95" s="23"/>
    </row>
    <row r="96" spans="1:15" ht="29.5" thickTop="1" thickBot="1" x14ac:dyDescent="0.4">
      <c r="A96" s="84"/>
      <c r="B96" s="85"/>
      <c r="C96" s="86"/>
      <c r="D96" s="18"/>
      <c r="E96" s="18"/>
      <c r="F96" s="19"/>
      <c r="G96" s="34" t="str">
        <f t="shared" si="9"/>
        <v/>
      </c>
      <c r="H96" s="38"/>
      <c r="I96" s="39"/>
      <c r="J96" s="23"/>
      <c r="K96" s="23"/>
      <c r="L96" s="23"/>
      <c r="M96" s="23"/>
      <c r="N96" s="23"/>
      <c r="O96" s="23"/>
    </row>
    <row r="97" spans="1:15" ht="29.5" thickTop="1" thickBot="1" x14ac:dyDescent="0.4">
      <c r="A97" s="77" t="s">
        <v>144</v>
      </c>
      <c r="B97" s="78" t="s">
        <v>145</v>
      </c>
      <c r="C97" s="83" t="s">
        <v>146</v>
      </c>
      <c r="D97" s="12"/>
      <c r="E97" s="12"/>
      <c r="F97" s="16" t="s">
        <v>270</v>
      </c>
      <c r="G97" s="34" t="str">
        <f t="shared" si="9"/>
        <v/>
      </c>
      <c r="H97" s="36">
        <v>11</v>
      </c>
      <c r="I97" s="36">
        <v>100</v>
      </c>
      <c r="J97" s="23">
        <f t="shared" si="10"/>
        <v>0</v>
      </c>
      <c r="K97" s="23">
        <f t="shared" si="11"/>
        <v>0</v>
      </c>
      <c r="L97" s="23">
        <f t="shared" si="12"/>
        <v>0</v>
      </c>
      <c r="M97" s="23">
        <f t="shared" si="13"/>
        <v>0</v>
      </c>
      <c r="N97" s="23">
        <f t="shared" si="14"/>
        <v>0</v>
      </c>
      <c r="O97" s="23"/>
    </row>
    <row r="98" spans="1:15" ht="32" thickTop="1" thickBot="1" x14ac:dyDescent="0.4">
      <c r="A98" s="80"/>
      <c r="B98" s="78" t="s">
        <v>147</v>
      </c>
      <c r="C98" s="83" t="s">
        <v>148</v>
      </c>
      <c r="D98" s="12"/>
      <c r="E98" s="12"/>
      <c r="F98" s="16" t="s">
        <v>270</v>
      </c>
      <c r="G98" s="34" t="str">
        <f t="shared" si="9"/>
        <v/>
      </c>
      <c r="H98" s="36">
        <v>11</v>
      </c>
      <c r="I98" s="36">
        <v>101</v>
      </c>
      <c r="J98" s="23">
        <f t="shared" si="10"/>
        <v>0</v>
      </c>
      <c r="K98" s="23">
        <f t="shared" si="11"/>
        <v>0</v>
      </c>
      <c r="L98" s="23">
        <f t="shared" si="12"/>
        <v>0</v>
      </c>
      <c r="M98" s="23">
        <f t="shared" si="13"/>
        <v>0</v>
      </c>
      <c r="N98" s="23">
        <f t="shared" si="14"/>
        <v>0</v>
      </c>
      <c r="O98" s="23"/>
    </row>
    <row r="99" spans="1:15" ht="29.5" thickTop="1" thickBot="1" x14ac:dyDescent="0.4">
      <c r="A99" s="84"/>
      <c r="B99" s="85"/>
      <c r="C99" s="86"/>
      <c r="D99" s="18"/>
      <c r="E99" s="18"/>
      <c r="F99" s="19"/>
      <c r="G99" s="34" t="str">
        <f t="shared" si="9"/>
        <v/>
      </c>
      <c r="H99" s="38"/>
      <c r="I99" s="39"/>
      <c r="J99" s="23"/>
      <c r="K99" s="23"/>
      <c r="L99" s="23"/>
      <c r="M99" s="23"/>
      <c r="N99" s="23"/>
      <c r="O99" s="23"/>
    </row>
    <row r="100" spans="1:15" ht="32" thickTop="1" thickBot="1" x14ac:dyDescent="0.4">
      <c r="A100" s="77" t="s">
        <v>149</v>
      </c>
      <c r="B100" s="78" t="s">
        <v>150</v>
      </c>
      <c r="C100" s="83" t="s">
        <v>151</v>
      </c>
      <c r="D100" s="12"/>
      <c r="E100" s="12"/>
      <c r="F100" s="16" t="s">
        <v>270</v>
      </c>
      <c r="G100" s="34" t="str">
        <f t="shared" si="9"/>
        <v/>
      </c>
      <c r="H100" s="36">
        <v>12</v>
      </c>
      <c r="I100" s="36">
        <v>100</v>
      </c>
      <c r="J100" s="23">
        <f t="shared" si="10"/>
        <v>0</v>
      </c>
      <c r="K100" s="23">
        <f t="shared" si="11"/>
        <v>0</v>
      </c>
      <c r="L100" s="23">
        <f t="shared" si="12"/>
        <v>0</v>
      </c>
      <c r="M100" s="23">
        <f t="shared" si="13"/>
        <v>0</v>
      </c>
      <c r="N100" s="23">
        <f t="shared" si="14"/>
        <v>0</v>
      </c>
      <c r="O100" s="23"/>
    </row>
    <row r="101" spans="1:15" ht="32" thickTop="1" thickBot="1" x14ac:dyDescent="0.4">
      <c r="A101" s="80"/>
      <c r="B101" s="81" t="s">
        <v>152</v>
      </c>
      <c r="C101" s="83" t="s">
        <v>153</v>
      </c>
      <c r="D101" s="12"/>
      <c r="E101" s="12"/>
      <c r="F101" s="16" t="s">
        <v>270</v>
      </c>
      <c r="G101" s="34" t="str">
        <f t="shared" si="9"/>
        <v/>
      </c>
      <c r="H101" s="36">
        <v>12</v>
      </c>
      <c r="I101" s="36">
        <v>101</v>
      </c>
      <c r="J101" s="23">
        <f t="shared" si="10"/>
        <v>0</v>
      </c>
      <c r="K101" s="23">
        <f t="shared" si="11"/>
        <v>0</v>
      </c>
      <c r="L101" s="23">
        <f t="shared" si="12"/>
        <v>0</v>
      </c>
      <c r="M101" s="23">
        <f t="shared" si="13"/>
        <v>0</v>
      </c>
      <c r="N101" s="23">
        <f t="shared" si="14"/>
        <v>0</v>
      </c>
      <c r="O101" s="23"/>
    </row>
    <row r="102" spans="1:15" ht="32" thickTop="1" thickBot="1" x14ac:dyDescent="0.4">
      <c r="A102" s="80"/>
      <c r="B102" s="78" t="s">
        <v>154</v>
      </c>
      <c r="C102" s="83" t="s">
        <v>155</v>
      </c>
      <c r="D102" s="12"/>
      <c r="E102" s="12"/>
      <c r="F102" s="16" t="s">
        <v>270</v>
      </c>
      <c r="G102" s="34" t="str">
        <f t="shared" si="9"/>
        <v/>
      </c>
      <c r="H102" s="36">
        <v>12</v>
      </c>
      <c r="I102" s="36">
        <v>102</v>
      </c>
      <c r="J102" s="23">
        <f t="shared" si="10"/>
        <v>0</v>
      </c>
      <c r="K102" s="23">
        <f t="shared" si="11"/>
        <v>0</v>
      </c>
      <c r="L102" s="23">
        <f t="shared" si="12"/>
        <v>0</v>
      </c>
      <c r="M102" s="23">
        <f t="shared" si="13"/>
        <v>0</v>
      </c>
      <c r="N102" s="23">
        <f t="shared" si="14"/>
        <v>0</v>
      </c>
      <c r="O102" s="23"/>
    </row>
    <row r="103" spans="1:15" ht="29.5" thickTop="1" thickBot="1" x14ac:dyDescent="0.4">
      <c r="A103" s="84"/>
      <c r="B103" s="85"/>
      <c r="C103" s="86"/>
      <c r="D103" s="18"/>
      <c r="E103" s="18"/>
      <c r="F103" s="19"/>
      <c r="G103" s="34"/>
      <c r="H103" s="38"/>
      <c r="I103" s="39"/>
      <c r="J103" s="23"/>
      <c r="K103" s="23"/>
      <c r="L103" s="23"/>
      <c r="M103" s="23"/>
      <c r="N103" s="23"/>
      <c r="O103" s="23"/>
    </row>
    <row r="104" spans="1:15" ht="32" thickTop="1" thickBot="1" x14ac:dyDescent="0.4">
      <c r="A104" s="87" t="s">
        <v>156</v>
      </c>
      <c r="B104" s="78" t="s">
        <v>157</v>
      </c>
      <c r="C104" s="83" t="s">
        <v>158</v>
      </c>
      <c r="D104" s="12"/>
      <c r="E104" s="12"/>
      <c r="F104" s="16" t="s">
        <v>270</v>
      </c>
      <c r="G104" s="34" t="str">
        <f t="shared" si="9"/>
        <v/>
      </c>
      <c r="H104" s="36">
        <v>13</v>
      </c>
      <c r="I104" s="36">
        <v>100</v>
      </c>
      <c r="J104" s="23">
        <f t="shared" si="10"/>
        <v>0</v>
      </c>
      <c r="K104" s="23">
        <f t="shared" si="11"/>
        <v>0</v>
      </c>
      <c r="L104" s="23">
        <f t="shared" si="12"/>
        <v>0</v>
      </c>
      <c r="M104" s="23">
        <f t="shared" si="13"/>
        <v>0</v>
      </c>
      <c r="N104" s="23">
        <f t="shared" si="14"/>
        <v>0</v>
      </c>
      <c r="O104" s="23"/>
    </row>
    <row r="105" spans="1:15" ht="29.5" thickTop="1" thickBot="1" x14ac:dyDescent="0.4">
      <c r="A105" s="84"/>
      <c r="B105" s="85"/>
      <c r="C105" s="86"/>
      <c r="D105" s="18"/>
      <c r="E105" s="18"/>
      <c r="F105" s="19"/>
      <c r="G105" s="34" t="str">
        <f t="shared" si="9"/>
        <v/>
      </c>
      <c r="H105" s="38"/>
      <c r="I105" s="39"/>
      <c r="J105" s="23"/>
      <c r="K105" s="23"/>
      <c r="L105" s="23"/>
      <c r="M105" s="23"/>
      <c r="N105" s="23"/>
      <c r="O105" s="23"/>
    </row>
    <row r="106" spans="1:15" ht="32" thickTop="1" thickBot="1" x14ac:dyDescent="0.4">
      <c r="A106" s="77" t="s">
        <v>159</v>
      </c>
      <c r="B106" s="78" t="s">
        <v>160</v>
      </c>
      <c r="C106" s="83" t="s">
        <v>161</v>
      </c>
      <c r="D106" s="12"/>
      <c r="E106" s="12"/>
      <c r="F106" s="16" t="s">
        <v>270</v>
      </c>
      <c r="G106" s="34" t="str">
        <f t="shared" si="9"/>
        <v/>
      </c>
      <c r="H106" s="36">
        <v>14</v>
      </c>
      <c r="I106" s="36">
        <v>100</v>
      </c>
      <c r="J106" s="23">
        <f t="shared" si="10"/>
        <v>0</v>
      </c>
      <c r="K106" s="23">
        <f t="shared" si="11"/>
        <v>0</v>
      </c>
      <c r="L106" s="23">
        <f t="shared" si="12"/>
        <v>0</v>
      </c>
      <c r="M106" s="23">
        <f t="shared" si="13"/>
        <v>0</v>
      </c>
      <c r="N106" s="23">
        <f t="shared" si="14"/>
        <v>0</v>
      </c>
      <c r="O106" s="23"/>
    </row>
    <row r="107" spans="1:15" ht="29.5" thickTop="1" thickBot="1" x14ac:dyDescent="0.4">
      <c r="A107" s="80"/>
      <c r="B107" s="78" t="s">
        <v>162</v>
      </c>
      <c r="C107" s="83" t="s">
        <v>163</v>
      </c>
      <c r="D107" s="12"/>
      <c r="E107" s="12"/>
      <c r="F107" s="16" t="s">
        <v>270</v>
      </c>
      <c r="G107" s="34" t="str">
        <f t="shared" si="9"/>
        <v/>
      </c>
      <c r="H107" s="36">
        <v>14</v>
      </c>
      <c r="I107" s="36">
        <v>101</v>
      </c>
      <c r="J107" s="23">
        <f t="shared" si="10"/>
        <v>0</v>
      </c>
      <c r="K107" s="23">
        <f t="shared" si="11"/>
        <v>0</v>
      </c>
      <c r="L107" s="23">
        <f t="shared" si="12"/>
        <v>0</v>
      </c>
      <c r="M107" s="23">
        <f t="shared" si="13"/>
        <v>0</v>
      </c>
      <c r="N107" s="23">
        <f t="shared" si="14"/>
        <v>0</v>
      </c>
      <c r="O107" s="23"/>
    </row>
    <row r="108" spans="1:15" ht="29.5" thickTop="1" thickBot="1" x14ac:dyDescent="0.4">
      <c r="A108" s="80"/>
      <c r="B108" s="78" t="s">
        <v>164</v>
      </c>
      <c r="C108" s="83" t="s">
        <v>165</v>
      </c>
      <c r="D108" s="12"/>
      <c r="E108" s="12"/>
      <c r="F108" s="16" t="s">
        <v>270</v>
      </c>
      <c r="G108" s="34" t="str">
        <f t="shared" si="9"/>
        <v/>
      </c>
      <c r="H108" s="36">
        <v>14</v>
      </c>
      <c r="I108" s="36">
        <v>102</v>
      </c>
      <c r="J108" s="23">
        <f t="shared" si="10"/>
        <v>0</v>
      </c>
      <c r="K108" s="23">
        <f t="shared" si="11"/>
        <v>0</v>
      </c>
      <c r="L108" s="23">
        <f t="shared" si="12"/>
        <v>0</v>
      </c>
      <c r="M108" s="23">
        <f t="shared" si="13"/>
        <v>0</v>
      </c>
      <c r="N108" s="23">
        <f t="shared" si="14"/>
        <v>0</v>
      </c>
      <c r="O108" s="23"/>
    </row>
    <row r="109" spans="1:15" ht="29.5" thickTop="1" thickBot="1" x14ac:dyDescent="0.4">
      <c r="A109" s="80"/>
      <c r="B109" s="78" t="s">
        <v>166</v>
      </c>
      <c r="C109" s="83" t="s">
        <v>167</v>
      </c>
      <c r="D109" s="12"/>
      <c r="E109" s="12"/>
      <c r="F109" s="16" t="s">
        <v>270</v>
      </c>
      <c r="G109" s="34" t="str">
        <f t="shared" si="9"/>
        <v/>
      </c>
      <c r="H109" s="36">
        <v>14</v>
      </c>
      <c r="I109" s="36">
        <v>103</v>
      </c>
      <c r="J109" s="23">
        <f t="shared" si="10"/>
        <v>0</v>
      </c>
      <c r="K109" s="23">
        <f t="shared" si="11"/>
        <v>0</v>
      </c>
      <c r="L109" s="23">
        <f t="shared" si="12"/>
        <v>0</v>
      </c>
      <c r="M109" s="23">
        <f t="shared" si="13"/>
        <v>0</v>
      </c>
      <c r="N109" s="23">
        <f t="shared" si="14"/>
        <v>0</v>
      </c>
      <c r="O109" s="23"/>
    </row>
    <row r="110" spans="1:15" ht="29.5" thickTop="1" thickBot="1" x14ac:dyDescent="0.4">
      <c r="A110" s="80"/>
      <c r="B110" s="78" t="s">
        <v>168</v>
      </c>
      <c r="C110" s="83" t="s">
        <v>169</v>
      </c>
      <c r="D110" s="12"/>
      <c r="E110" s="12"/>
      <c r="F110" s="16" t="s">
        <v>270</v>
      </c>
      <c r="G110" s="34" t="str">
        <f t="shared" si="9"/>
        <v/>
      </c>
      <c r="H110" s="36">
        <v>14</v>
      </c>
      <c r="I110" s="36">
        <v>104</v>
      </c>
      <c r="J110" s="23">
        <f t="shared" si="10"/>
        <v>0</v>
      </c>
      <c r="K110" s="23">
        <f t="shared" si="11"/>
        <v>0</v>
      </c>
      <c r="L110" s="23">
        <f t="shared" si="12"/>
        <v>0</v>
      </c>
      <c r="M110" s="23">
        <f t="shared" si="13"/>
        <v>0</v>
      </c>
      <c r="N110" s="23">
        <f t="shared" si="14"/>
        <v>0</v>
      </c>
      <c r="O110" s="23"/>
    </row>
    <row r="111" spans="1:15" ht="32" thickTop="1" thickBot="1" x14ac:dyDescent="0.4">
      <c r="A111" s="80"/>
      <c r="B111" s="78" t="s">
        <v>170</v>
      </c>
      <c r="C111" s="83" t="s">
        <v>171</v>
      </c>
      <c r="D111" s="12"/>
      <c r="E111" s="12"/>
      <c r="F111" s="16" t="s">
        <v>270</v>
      </c>
      <c r="G111" s="34" t="str">
        <f t="shared" si="9"/>
        <v/>
      </c>
      <c r="H111" s="36">
        <v>14</v>
      </c>
      <c r="I111" s="36">
        <v>105</v>
      </c>
      <c r="J111" s="23">
        <f t="shared" si="10"/>
        <v>0</v>
      </c>
      <c r="K111" s="23">
        <f t="shared" si="11"/>
        <v>0</v>
      </c>
      <c r="L111" s="23">
        <f t="shared" si="12"/>
        <v>0</v>
      </c>
      <c r="M111" s="23">
        <f t="shared" si="13"/>
        <v>0</v>
      </c>
      <c r="N111" s="23">
        <f t="shared" si="14"/>
        <v>0</v>
      </c>
      <c r="O111" s="23"/>
    </row>
    <row r="112" spans="1:15" ht="29.5" thickTop="1" thickBot="1" x14ac:dyDescent="0.4">
      <c r="A112" s="80"/>
      <c r="B112" s="78" t="s">
        <v>172</v>
      </c>
      <c r="C112" s="83" t="s">
        <v>173</v>
      </c>
      <c r="D112" s="12"/>
      <c r="E112" s="12"/>
      <c r="F112" s="16" t="s">
        <v>270</v>
      </c>
      <c r="G112" s="34" t="str">
        <f t="shared" si="9"/>
        <v/>
      </c>
      <c r="H112" s="36">
        <v>14</v>
      </c>
      <c r="I112" s="36">
        <v>106</v>
      </c>
      <c r="J112" s="23">
        <f t="shared" si="10"/>
        <v>0</v>
      </c>
      <c r="K112" s="23">
        <f t="shared" si="11"/>
        <v>0</v>
      </c>
      <c r="L112" s="23">
        <f t="shared" si="12"/>
        <v>0</v>
      </c>
      <c r="M112" s="23">
        <f t="shared" si="13"/>
        <v>0</v>
      </c>
      <c r="N112" s="23">
        <f t="shared" si="14"/>
        <v>0</v>
      </c>
      <c r="O112" s="23"/>
    </row>
    <row r="113" spans="1:15" ht="32" thickTop="1" thickBot="1" x14ac:dyDescent="0.4">
      <c r="A113" s="80"/>
      <c r="B113" s="78" t="s">
        <v>174</v>
      </c>
      <c r="C113" s="83" t="s">
        <v>175</v>
      </c>
      <c r="D113" s="12"/>
      <c r="E113" s="12"/>
      <c r="F113" s="16" t="s">
        <v>270</v>
      </c>
      <c r="G113" s="34" t="str">
        <f t="shared" si="9"/>
        <v/>
      </c>
      <c r="H113" s="36">
        <v>14</v>
      </c>
      <c r="I113" s="36">
        <v>107</v>
      </c>
      <c r="J113" s="23">
        <f t="shared" si="10"/>
        <v>0</v>
      </c>
      <c r="K113" s="23">
        <f t="shared" si="11"/>
        <v>0</v>
      </c>
      <c r="L113" s="23">
        <f t="shared" si="12"/>
        <v>0</v>
      </c>
      <c r="M113" s="23">
        <f t="shared" si="13"/>
        <v>0</v>
      </c>
      <c r="N113" s="23">
        <f t="shared" si="14"/>
        <v>0</v>
      </c>
      <c r="O113" s="23"/>
    </row>
    <row r="114" spans="1:15" ht="47.5" thickTop="1" thickBot="1" x14ac:dyDescent="0.4">
      <c r="A114" s="80"/>
      <c r="B114" s="78" t="s">
        <v>176</v>
      </c>
      <c r="C114" s="83" t="s">
        <v>177</v>
      </c>
      <c r="D114" s="12"/>
      <c r="E114" s="12"/>
      <c r="F114" s="16" t="s">
        <v>270</v>
      </c>
      <c r="G114" s="34" t="str">
        <f t="shared" si="9"/>
        <v/>
      </c>
      <c r="H114" s="36">
        <v>14</v>
      </c>
      <c r="I114" s="36">
        <v>108</v>
      </c>
      <c r="J114" s="23">
        <f t="shared" si="10"/>
        <v>0</v>
      </c>
      <c r="K114" s="23">
        <f t="shared" si="11"/>
        <v>0</v>
      </c>
      <c r="L114" s="23">
        <f t="shared" si="12"/>
        <v>0</v>
      </c>
      <c r="M114" s="23">
        <f t="shared" si="13"/>
        <v>0</v>
      </c>
      <c r="N114" s="23">
        <f t="shared" si="14"/>
        <v>0</v>
      </c>
      <c r="O114" s="23"/>
    </row>
    <row r="115" spans="1:15" ht="32" thickTop="1" thickBot="1" x14ac:dyDescent="0.4">
      <c r="A115" s="80"/>
      <c r="B115" s="78" t="s">
        <v>178</v>
      </c>
      <c r="C115" s="83" t="s">
        <v>179</v>
      </c>
      <c r="D115" s="12"/>
      <c r="E115" s="12"/>
      <c r="F115" s="16" t="s">
        <v>270</v>
      </c>
      <c r="G115" s="34" t="str">
        <f t="shared" si="9"/>
        <v/>
      </c>
      <c r="H115" s="36">
        <v>14</v>
      </c>
      <c r="I115" s="36">
        <v>109</v>
      </c>
      <c r="J115" s="23">
        <f t="shared" si="10"/>
        <v>0</v>
      </c>
      <c r="K115" s="23">
        <f t="shared" si="11"/>
        <v>0</v>
      </c>
      <c r="L115" s="23">
        <f t="shared" si="12"/>
        <v>0</v>
      </c>
      <c r="M115" s="23">
        <f t="shared" si="13"/>
        <v>0</v>
      </c>
      <c r="N115" s="23">
        <f t="shared" si="14"/>
        <v>0</v>
      </c>
      <c r="O115" s="23"/>
    </row>
    <row r="116" spans="1:15" ht="32" thickTop="1" thickBot="1" x14ac:dyDescent="0.4">
      <c r="A116" s="80"/>
      <c r="B116" s="78" t="s">
        <v>180</v>
      </c>
      <c r="C116" s="83" t="s">
        <v>181</v>
      </c>
      <c r="D116" s="12"/>
      <c r="E116" s="12"/>
      <c r="F116" s="16" t="s">
        <v>270</v>
      </c>
      <c r="G116" s="34" t="str">
        <f t="shared" si="9"/>
        <v/>
      </c>
      <c r="H116" s="36">
        <v>14</v>
      </c>
      <c r="I116" s="36">
        <v>110</v>
      </c>
      <c r="J116" s="23">
        <f t="shared" si="10"/>
        <v>0</v>
      </c>
      <c r="K116" s="23">
        <f t="shared" si="11"/>
        <v>0</v>
      </c>
      <c r="L116" s="23">
        <f t="shared" si="12"/>
        <v>0</v>
      </c>
      <c r="M116" s="23">
        <f t="shared" si="13"/>
        <v>0</v>
      </c>
      <c r="N116" s="23">
        <f t="shared" si="14"/>
        <v>0</v>
      </c>
      <c r="O116" s="23"/>
    </row>
    <row r="117" spans="1:15" ht="32" thickTop="1" thickBot="1" x14ac:dyDescent="0.4">
      <c r="A117" s="80"/>
      <c r="B117" s="78" t="s">
        <v>182</v>
      </c>
      <c r="C117" s="83" t="s">
        <v>183</v>
      </c>
      <c r="D117" s="12"/>
      <c r="E117" s="12"/>
      <c r="F117" s="16" t="s">
        <v>270</v>
      </c>
      <c r="G117" s="34" t="str">
        <f t="shared" si="9"/>
        <v/>
      </c>
      <c r="H117" s="36">
        <v>14</v>
      </c>
      <c r="I117" s="36">
        <v>111</v>
      </c>
      <c r="J117" s="23">
        <f t="shared" si="10"/>
        <v>0</v>
      </c>
      <c r="K117" s="23">
        <f t="shared" si="11"/>
        <v>0</v>
      </c>
      <c r="L117" s="23">
        <f t="shared" si="12"/>
        <v>0</v>
      </c>
      <c r="M117" s="23">
        <f t="shared" si="13"/>
        <v>0</v>
      </c>
      <c r="N117" s="23">
        <f t="shared" si="14"/>
        <v>0</v>
      </c>
      <c r="O117" s="23"/>
    </row>
    <row r="118" spans="1:15" ht="29.5" thickTop="1" thickBot="1" x14ac:dyDescent="0.4">
      <c r="A118" s="84"/>
      <c r="B118" s="85"/>
      <c r="C118" s="86"/>
      <c r="D118" s="12"/>
      <c r="E118" s="12"/>
      <c r="F118" s="16" t="s">
        <v>270</v>
      </c>
      <c r="G118" s="34" t="str">
        <f t="shared" si="9"/>
        <v/>
      </c>
      <c r="H118" s="38"/>
      <c r="I118" s="39"/>
      <c r="J118" s="23">
        <f t="shared" si="10"/>
        <v>0</v>
      </c>
      <c r="K118" s="23">
        <f t="shared" si="11"/>
        <v>0</v>
      </c>
      <c r="L118" s="23">
        <f t="shared" si="12"/>
        <v>0</v>
      </c>
      <c r="M118" s="23">
        <f t="shared" si="13"/>
        <v>0</v>
      </c>
      <c r="N118" s="23">
        <f t="shared" si="14"/>
        <v>0</v>
      </c>
      <c r="O118" s="23"/>
    </row>
    <row r="119" spans="1:15" ht="47.5" thickTop="1" thickBot="1" x14ac:dyDescent="0.4">
      <c r="A119" s="77" t="s">
        <v>184</v>
      </c>
      <c r="B119" s="78" t="s">
        <v>185</v>
      </c>
      <c r="C119" s="83" t="s">
        <v>186</v>
      </c>
      <c r="D119" s="12"/>
      <c r="E119" s="12"/>
      <c r="F119" s="16" t="s">
        <v>270</v>
      </c>
      <c r="G119" s="34" t="str">
        <f t="shared" si="9"/>
        <v/>
      </c>
      <c r="H119" s="36">
        <v>15</v>
      </c>
      <c r="I119" s="36">
        <v>100</v>
      </c>
      <c r="J119" s="23">
        <f t="shared" si="10"/>
        <v>0</v>
      </c>
      <c r="K119" s="23">
        <f t="shared" si="11"/>
        <v>0</v>
      </c>
      <c r="L119" s="23">
        <f t="shared" si="12"/>
        <v>0</v>
      </c>
      <c r="M119" s="23">
        <f t="shared" si="13"/>
        <v>0</v>
      </c>
      <c r="N119" s="23">
        <f t="shared" si="14"/>
        <v>0</v>
      </c>
      <c r="O119" s="23"/>
    </row>
    <row r="120" spans="1:15" ht="32" thickTop="1" thickBot="1" x14ac:dyDescent="0.4">
      <c r="A120" s="80"/>
      <c r="B120" s="81" t="s">
        <v>187</v>
      </c>
      <c r="C120" s="83" t="s">
        <v>188</v>
      </c>
      <c r="D120" s="12"/>
      <c r="E120" s="12"/>
      <c r="F120" s="16" t="s">
        <v>270</v>
      </c>
      <c r="G120" s="34" t="str">
        <f t="shared" si="9"/>
        <v/>
      </c>
      <c r="H120" s="36">
        <v>15</v>
      </c>
      <c r="I120" s="36">
        <v>101</v>
      </c>
      <c r="J120" s="23">
        <f t="shared" si="10"/>
        <v>0</v>
      </c>
      <c r="K120" s="23">
        <f t="shared" si="11"/>
        <v>0</v>
      </c>
      <c r="L120" s="23">
        <f t="shared" si="12"/>
        <v>0</v>
      </c>
      <c r="M120" s="23">
        <f t="shared" si="13"/>
        <v>0</v>
      </c>
      <c r="N120" s="23">
        <f t="shared" si="14"/>
        <v>0</v>
      </c>
      <c r="O120" s="23"/>
    </row>
    <row r="121" spans="1:15" ht="29.5" thickTop="1" thickBot="1" x14ac:dyDescent="0.4">
      <c r="A121" s="80"/>
      <c r="B121" s="81" t="s">
        <v>189</v>
      </c>
      <c r="C121" s="83" t="s">
        <v>190</v>
      </c>
      <c r="D121" s="12"/>
      <c r="E121" s="12"/>
      <c r="F121" s="16" t="s">
        <v>270</v>
      </c>
      <c r="G121" s="34" t="str">
        <f t="shared" si="9"/>
        <v/>
      </c>
      <c r="H121" s="36">
        <v>15</v>
      </c>
      <c r="I121" s="36">
        <v>102</v>
      </c>
      <c r="J121" s="23">
        <f t="shared" si="10"/>
        <v>0</v>
      </c>
      <c r="K121" s="23">
        <f t="shared" si="11"/>
        <v>0</v>
      </c>
      <c r="L121" s="23">
        <f t="shared" si="12"/>
        <v>0</v>
      </c>
      <c r="M121" s="23">
        <f t="shared" si="13"/>
        <v>0</v>
      </c>
      <c r="N121" s="23">
        <f t="shared" si="14"/>
        <v>0</v>
      </c>
      <c r="O121" s="23"/>
    </row>
    <row r="122" spans="1:15" ht="29.5" thickTop="1" thickBot="1" x14ac:dyDescent="0.4">
      <c r="A122" s="80"/>
      <c r="B122" s="81" t="s">
        <v>191</v>
      </c>
      <c r="C122" s="83" t="s">
        <v>192</v>
      </c>
      <c r="D122" s="12"/>
      <c r="E122" s="12"/>
      <c r="F122" s="16" t="s">
        <v>270</v>
      </c>
      <c r="G122" s="34" t="str">
        <f t="shared" si="9"/>
        <v/>
      </c>
      <c r="H122" s="36">
        <v>15</v>
      </c>
      <c r="I122" s="36">
        <v>103</v>
      </c>
      <c r="J122" s="23">
        <f t="shared" si="10"/>
        <v>0</v>
      </c>
      <c r="K122" s="23">
        <f t="shared" si="11"/>
        <v>0</v>
      </c>
      <c r="L122" s="23">
        <f t="shared" si="12"/>
        <v>0</v>
      </c>
      <c r="M122" s="23">
        <f t="shared" si="13"/>
        <v>0</v>
      </c>
      <c r="N122" s="23">
        <f t="shared" si="14"/>
        <v>0</v>
      </c>
      <c r="O122" s="23"/>
    </row>
    <row r="123" spans="1:15" ht="29.5" thickTop="1" thickBot="1" x14ac:dyDescent="0.4">
      <c r="A123" s="80"/>
      <c r="B123" s="81" t="s">
        <v>193</v>
      </c>
      <c r="C123" s="83" t="s">
        <v>194</v>
      </c>
      <c r="D123" s="12"/>
      <c r="E123" s="12"/>
      <c r="F123" s="16" t="s">
        <v>270</v>
      </c>
      <c r="G123" s="34" t="str">
        <f t="shared" si="9"/>
        <v/>
      </c>
      <c r="H123" s="36">
        <v>15</v>
      </c>
      <c r="I123" s="36">
        <v>104</v>
      </c>
      <c r="J123" s="23">
        <f t="shared" si="10"/>
        <v>0</v>
      </c>
      <c r="K123" s="23">
        <f t="shared" si="11"/>
        <v>0</v>
      </c>
      <c r="L123" s="23">
        <f t="shared" si="12"/>
        <v>0</v>
      </c>
      <c r="M123" s="23">
        <f t="shared" si="13"/>
        <v>0</v>
      </c>
      <c r="N123" s="23">
        <f t="shared" si="14"/>
        <v>0</v>
      </c>
      <c r="O123" s="23"/>
    </row>
    <row r="124" spans="1:15" ht="29.5" thickTop="1" thickBot="1" x14ac:dyDescent="0.4">
      <c r="A124" s="80"/>
      <c r="B124" s="81" t="s">
        <v>195</v>
      </c>
      <c r="C124" s="83"/>
      <c r="D124" s="12"/>
      <c r="E124" s="12"/>
      <c r="F124" s="16" t="s">
        <v>270</v>
      </c>
      <c r="G124" s="34" t="str">
        <f t="shared" si="9"/>
        <v/>
      </c>
      <c r="H124" s="36">
        <v>15</v>
      </c>
      <c r="I124" s="36">
        <v>105</v>
      </c>
      <c r="J124" s="23">
        <f t="shared" si="10"/>
        <v>0</v>
      </c>
      <c r="K124" s="23">
        <f t="shared" si="11"/>
        <v>0</v>
      </c>
      <c r="L124" s="23">
        <f t="shared" si="12"/>
        <v>0</v>
      </c>
      <c r="M124" s="23">
        <f t="shared" si="13"/>
        <v>0</v>
      </c>
      <c r="N124" s="23">
        <f t="shared" si="14"/>
        <v>0</v>
      </c>
      <c r="O124" s="23"/>
    </row>
    <row r="125" spans="1:15" ht="32" thickTop="1" thickBot="1" x14ac:dyDescent="0.4">
      <c r="A125" s="80"/>
      <c r="B125" s="81" t="s">
        <v>196</v>
      </c>
      <c r="C125" s="83" t="s">
        <v>197</v>
      </c>
      <c r="D125" s="12"/>
      <c r="E125" s="12"/>
      <c r="F125" s="16" t="s">
        <v>270</v>
      </c>
      <c r="G125" s="34" t="str">
        <f t="shared" si="9"/>
        <v/>
      </c>
      <c r="H125" s="36">
        <v>15</v>
      </c>
      <c r="I125" s="36">
        <v>106</v>
      </c>
      <c r="J125" s="23">
        <f t="shared" si="10"/>
        <v>0</v>
      </c>
      <c r="K125" s="23">
        <f t="shared" si="11"/>
        <v>0</v>
      </c>
      <c r="L125" s="23">
        <f t="shared" si="12"/>
        <v>0</v>
      </c>
      <c r="M125" s="23">
        <f t="shared" si="13"/>
        <v>0</v>
      </c>
      <c r="N125" s="23">
        <f t="shared" si="14"/>
        <v>0</v>
      </c>
      <c r="O125" s="23"/>
    </row>
    <row r="126" spans="1:15" ht="32" thickTop="1" thickBot="1" x14ac:dyDescent="0.4">
      <c r="A126" s="80"/>
      <c r="B126" s="81" t="s">
        <v>198</v>
      </c>
      <c r="C126" s="83" t="s">
        <v>199</v>
      </c>
      <c r="D126" s="12"/>
      <c r="E126" s="12"/>
      <c r="F126" s="16" t="s">
        <v>270</v>
      </c>
      <c r="G126" s="34" t="str">
        <f t="shared" si="9"/>
        <v/>
      </c>
      <c r="H126" s="36">
        <v>15</v>
      </c>
      <c r="I126" s="36">
        <v>107</v>
      </c>
      <c r="J126" s="23">
        <f t="shared" si="10"/>
        <v>0</v>
      </c>
      <c r="K126" s="23">
        <f t="shared" si="11"/>
        <v>0</v>
      </c>
      <c r="L126" s="23">
        <f t="shared" si="12"/>
        <v>0</v>
      </c>
      <c r="M126" s="23">
        <f t="shared" si="13"/>
        <v>0</v>
      </c>
      <c r="N126" s="23">
        <f t="shared" si="14"/>
        <v>0</v>
      </c>
      <c r="O126" s="23"/>
    </row>
    <row r="127" spans="1:15" ht="29.5" thickTop="1" thickBot="1" x14ac:dyDescent="0.4">
      <c r="A127" s="80"/>
      <c r="B127" s="81" t="s">
        <v>200</v>
      </c>
      <c r="C127" s="83" t="s">
        <v>201</v>
      </c>
      <c r="D127" s="12"/>
      <c r="E127" s="12"/>
      <c r="F127" s="16" t="s">
        <v>270</v>
      </c>
      <c r="G127" s="34" t="str">
        <f t="shared" si="9"/>
        <v/>
      </c>
      <c r="H127" s="36">
        <v>15</v>
      </c>
      <c r="I127" s="36">
        <v>108</v>
      </c>
      <c r="J127" s="23">
        <f t="shared" si="10"/>
        <v>0</v>
      </c>
      <c r="K127" s="23">
        <f t="shared" si="11"/>
        <v>0</v>
      </c>
      <c r="L127" s="23">
        <f t="shared" si="12"/>
        <v>0</v>
      </c>
      <c r="M127" s="23">
        <f t="shared" si="13"/>
        <v>0</v>
      </c>
      <c r="N127" s="23">
        <f t="shared" si="14"/>
        <v>0</v>
      </c>
      <c r="O127" s="23"/>
    </row>
    <row r="128" spans="1:15" ht="29.5" thickTop="1" thickBot="1" x14ac:dyDescent="0.4">
      <c r="A128" s="80"/>
      <c r="B128" s="81" t="s">
        <v>202</v>
      </c>
      <c r="C128" s="83" t="s">
        <v>203</v>
      </c>
      <c r="D128" s="12"/>
      <c r="E128" s="12"/>
      <c r="F128" s="16" t="s">
        <v>270</v>
      </c>
      <c r="G128" s="34" t="str">
        <f t="shared" si="9"/>
        <v/>
      </c>
      <c r="H128" s="36">
        <v>15</v>
      </c>
      <c r="I128" s="36">
        <v>109</v>
      </c>
      <c r="J128" s="23">
        <f t="shared" si="10"/>
        <v>0</v>
      </c>
      <c r="K128" s="23">
        <f t="shared" si="11"/>
        <v>0</v>
      </c>
      <c r="L128" s="23">
        <f t="shared" si="12"/>
        <v>0</v>
      </c>
      <c r="M128" s="23">
        <f t="shared" si="13"/>
        <v>0</v>
      </c>
      <c r="N128" s="23">
        <f t="shared" si="14"/>
        <v>0</v>
      </c>
      <c r="O128" s="23"/>
    </row>
    <row r="129" spans="1:23" ht="29.5" thickTop="1" thickBot="1" x14ac:dyDescent="0.4">
      <c r="A129" s="80"/>
      <c r="B129" s="81" t="s">
        <v>204</v>
      </c>
      <c r="C129" s="83" t="s">
        <v>205</v>
      </c>
      <c r="D129" s="12"/>
      <c r="E129" s="12"/>
      <c r="F129" s="16" t="s">
        <v>270</v>
      </c>
      <c r="G129" s="34" t="str">
        <f t="shared" si="9"/>
        <v/>
      </c>
      <c r="H129" s="36">
        <v>15</v>
      </c>
      <c r="I129" s="36">
        <v>110</v>
      </c>
      <c r="J129" s="23">
        <f t="shared" si="10"/>
        <v>0</v>
      </c>
      <c r="K129" s="23">
        <f t="shared" si="11"/>
        <v>0</v>
      </c>
      <c r="L129" s="23">
        <f t="shared" si="12"/>
        <v>0</v>
      </c>
      <c r="M129" s="23">
        <f t="shared" si="13"/>
        <v>0</v>
      </c>
      <c r="N129" s="23">
        <f t="shared" si="14"/>
        <v>0</v>
      </c>
      <c r="O129" s="23"/>
    </row>
    <row r="130" spans="1:23" ht="29.5" thickTop="1" thickBot="1" x14ac:dyDescent="0.4">
      <c r="A130" s="80"/>
      <c r="B130" s="81" t="s">
        <v>206</v>
      </c>
      <c r="C130" s="83" t="s">
        <v>207</v>
      </c>
      <c r="D130" s="12"/>
      <c r="E130" s="12"/>
      <c r="F130" s="16" t="s">
        <v>270</v>
      </c>
      <c r="G130" s="34" t="str">
        <f t="shared" si="9"/>
        <v/>
      </c>
      <c r="H130" s="36">
        <v>15</v>
      </c>
      <c r="I130" s="36">
        <v>111</v>
      </c>
      <c r="J130" s="23">
        <f t="shared" si="10"/>
        <v>0</v>
      </c>
      <c r="K130" s="23">
        <f t="shared" si="11"/>
        <v>0</v>
      </c>
      <c r="L130" s="23">
        <f t="shared" si="12"/>
        <v>0</v>
      </c>
      <c r="M130" s="23">
        <f t="shared" si="13"/>
        <v>0</v>
      </c>
      <c r="N130" s="23">
        <f t="shared" si="14"/>
        <v>0</v>
      </c>
      <c r="O130" s="23"/>
    </row>
    <row r="131" spans="1:23" ht="32" thickTop="1" thickBot="1" x14ac:dyDescent="0.4">
      <c r="A131" s="80"/>
      <c r="B131" s="81" t="s">
        <v>208</v>
      </c>
      <c r="C131" s="83" t="s">
        <v>209</v>
      </c>
      <c r="D131" s="12"/>
      <c r="E131" s="12"/>
      <c r="F131" s="16" t="s">
        <v>270</v>
      </c>
      <c r="G131" s="34" t="str">
        <f t="shared" si="9"/>
        <v/>
      </c>
      <c r="H131" s="36">
        <v>15</v>
      </c>
      <c r="I131" s="36">
        <v>112</v>
      </c>
      <c r="J131" s="23">
        <f t="shared" si="10"/>
        <v>0</v>
      </c>
      <c r="K131" s="23">
        <f t="shared" si="11"/>
        <v>0</v>
      </c>
      <c r="L131" s="23">
        <f t="shared" si="12"/>
        <v>0</v>
      </c>
      <c r="M131" s="23">
        <f t="shared" si="13"/>
        <v>0</v>
      </c>
      <c r="N131" s="23">
        <f t="shared" si="14"/>
        <v>0</v>
      </c>
      <c r="O131" s="23"/>
    </row>
    <row r="132" spans="1:23" ht="32" thickTop="1" thickBot="1" x14ac:dyDescent="0.4">
      <c r="A132" s="80"/>
      <c r="B132" s="81" t="s">
        <v>210</v>
      </c>
      <c r="C132" s="83" t="s">
        <v>211</v>
      </c>
      <c r="D132" s="12"/>
      <c r="E132" s="12"/>
      <c r="F132" s="16" t="s">
        <v>270</v>
      </c>
      <c r="G132" s="34" t="str">
        <f t="shared" si="9"/>
        <v/>
      </c>
      <c r="H132" s="36">
        <v>15</v>
      </c>
      <c r="I132" s="36">
        <v>113</v>
      </c>
      <c r="J132" s="23">
        <f t="shared" si="10"/>
        <v>0</v>
      </c>
      <c r="K132" s="23">
        <f t="shared" si="11"/>
        <v>0</v>
      </c>
      <c r="L132" s="23">
        <f t="shared" si="12"/>
        <v>0</v>
      </c>
      <c r="M132" s="23">
        <f t="shared" si="13"/>
        <v>0</v>
      </c>
      <c r="N132" s="23">
        <f t="shared" si="14"/>
        <v>0</v>
      </c>
      <c r="O132" s="23"/>
    </row>
    <row r="133" spans="1:23" ht="32" thickTop="1" thickBot="1" x14ac:dyDescent="0.4">
      <c r="A133" s="80"/>
      <c r="B133" s="81" t="s">
        <v>212</v>
      </c>
      <c r="C133" s="83" t="s">
        <v>213</v>
      </c>
      <c r="D133" s="12"/>
      <c r="E133" s="12"/>
      <c r="F133" s="16" t="s">
        <v>270</v>
      </c>
      <c r="G133" s="34" t="str">
        <f t="shared" si="9"/>
        <v/>
      </c>
      <c r="H133" s="36">
        <v>15</v>
      </c>
      <c r="I133" s="36">
        <v>114</v>
      </c>
      <c r="J133" s="23">
        <f t="shared" si="10"/>
        <v>0</v>
      </c>
      <c r="K133" s="23">
        <f t="shared" si="11"/>
        <v>0</v>
      </c>
      <c r="L133" s="23">
        <f t="shared" si="12"/>
        <v>0</v>
      </c>
      <c r="M133" s="23">
        <f t="shared" si="13"/>
        <v>0</v>
      </c>
      <c r="N133" s="23">
        <f t="shared" si="14"/>
        <v>0</v>
      </c>
      <c r="O133" s="23"/>
    </row>
    <row r="134" spans="1:23" ht="29.5" thickTop="1" thickBot="1" x14ac:dyDescent="0.4">
      <c r="A134" s="80"/>
      <c r="B134" s="81" t="s">
        <v>214</v>
      </c>
      <c r="C134" s="83" t="s">
        <v>215</v>
      </c>
      <c r="D134" s="12"/>
      <c r="E134" s="12"/>
      <c r="F134" s="16" t="s">
        <v>270</v>
      </c>
      <c r="G134" s="34" t="str">
        <f t="shared" si="9"/>
        <v/>
      </c>
      <c r="H134" s="36">
        <v>15</v>
      </c>
      <c r="I134" s="36">
        <v>115</v>
      </c>
      <c r="J134" s="23">
        <f t="shared" si="10"/>
        <v>0</v>
      </c>
      <c r="K134" s="23">
        <f t="shared" si="11"/>
        <v>0</v>
      </c>
      <c r="L134" s="23">
        <f t="shared" si="12"/>
        <v>0</v>
      </c>
      <c r="M134" s="23">
        <f t="shared" si="13"/>
        <v>0</v>
      </c>
      <c r="N134" s="23">
        <f t="shared" si="14"/>
        <v>0</v>
      </c>
      <c r="O134" s="23"/>
    </row>
    <row r="135" spans="1:23" ht="29.5" thickTop="1" thickBot="1" x14ac:dyDescent="0.4">
      <c r="A135" s="80"/>
      <c r="B135" s="81" t="s">
        <v>216</v>
      </c>
      <c r="C135" s="83" t="s">
        <v>217</v>
      </c>
      <c r="D135" s="12"/>
      <c r="E135" s="12"/>
      <c r="F135" s="16" t="s">
        <v>270</v>
      </c>
      <c r="G135" s="34" t="str">
        <f t="shared" si="9"/>
        <v/>
      </c>
      <c r="H135" s="36">
        <v>15</v>
      </c>
      <c r="I135" s="36">
        <v>116</v>
      </c>
      <c r="J135" s="23">
        <f t="shared" si="10"/>
        <v>0</v>
      </c>
      <c r="K135" s="23">
        <f t="shared" si="11"/>
        <v>0</v>
      </c>
      <c r="L135" s="23">
        <f t="shared" si="12"/>
        <v>0</v>
      </c>
      <c r="M135" s="23">
        <f t="shared" si="13"/>
        <v>0</v>
      </c>
      <c r="N135" s="23">
        <f t="shared" si="14"/>
        <v>0</v>
      </c>
      <c r="O135" s="23"/>
    </row>
    <row r="136" spans="1:23" ht="32" thickTop="1" thickBot="1" x14ac:dyDescent="0.4">
      <c r="A136" s="80"/>
      <c r="B136" s="81" t="s">
        <v>218</v>
      </c>
      <c r="C136" s="83" t="s">
        <v>219</v>
      </c>
      <c r="D136" s="12"/>
      <c r="E136" s="12"/>
      <c r="F136" s="16" t="s">
        <v>270</v>
      </c>
      <c r="G136" s="34" t="str">
        <f t="shared" si="9"/>
        <v/>
      </c>
      <c r="H136" s="36">
        <v>15</v>
      </c>
      <c r="I136" s="36">
        <v>117</v>
      </c>
      <c r="J136" s="23">
        <f t="shared" si="10"/>
        <v>0</v>
      </c>
      <c r="K136" s="23">
        <f t="shared" si="11"/>
        <v>0</v>
      </c>
      <c r="L136" s="23">
        <f t="shared" si="12"/>
        <v>0</v>
      </c>
      <c r="M136" s="23">
        <f t="shared" si="13"/>
        <v>0</v>
      </c>
      <c r="N136" s="23">
        <f t="shared" si="14"/>
        <v>0</v>
      </c>
      <c r="O136" s="23"/>
    </row>
    <row r="137" spans="1:23" ht="32" thickTop="1" thickBot="1" x14ac:dyDescent="0.4">
      <c r="A137" s="80"/>
      <c r="B137" s="81" t="s">
        <v>220</v>
      </c>
      <c r="C137" s="83" t="s">
        <v>221</v>
      </c>
      <c r="D137" s="12"/>
      <c r="E137" s="12"/>
      <c r="F137" s="16" t="s">
        <v>270</v>
      </c>
      <c r="G137" s="34" t="str">
        <f t="shared" si="9"/>
        <v/>
      </c>
      <c r="H137" s="36">
        <v>15</v>
      </c>
      <c r="I137" s="36">
        <v>118</v>
      </c>
      <c r="J137" s="23">
        <f t="shared" si="10"/>
        <v>0</v>
      </c>
      <c r="K137" s="23">
        <f t="shared" si="11"/>
        <v>0</v>
      </c>
      <c r="L137" s="23">
        <f t="shared" si="12"/>
        <v>0</v>
      </c>
      <c r="M137" s="23">
        <f t="shared" si="13"/>
        <v>0</v>
      </c>
      <c r="N137" s="23">
        <f t="shared" si="14"/>
        <v>0</v>
      </c>
      <c r="O137" s="23"/>
    </row>
    <row r="138" spans="1:23" ht="63" thickTop="1" thickBot="1" x14ac:dyDescent="0.4">
      <c r="A138" s="80"/>
      <c r="B138" s="78" t="s">
        <v>222</v>
      </c>
      <c r="C138" s="83" t="s">
        <v>223</v>
      </c>
      <c r="D138" s="12"/>
      <c r="E138" s="12"/>
      <c r="F138" s="16" t="s">
        <v>270</v>
      </c>
      <c r="G138" s="34" t="str">
        <f t="shared" si="9"/>
        <v/>
      </c>
      <c r="H138" s="36">
        <v>15</v>
      </c>
      <c r="I138" s="36">
        <v>119</v>
      </c>
      <c r="J138" s="23">
        <f t="shared" si="10"/>
        <v>0</v>
      </c>
      <c r="K138" s="23">
        <f t="shared" si="11"/>
        <v>0</v>
      </c>
      <c r="L138" s="23">
        <f t="shared" si="12"/>
        <v>0</v>
      </c>
      <c r="M138" s="23">
        <f t="shared" si="13"/>
        <v>0</v>
      </c>
      <c r="N138" s="23">
        <f t="shared" si="14"/>
        <v>0</v>
      </c>
      <c r="O138" s="23"/>
    </row>
    <row r="139" spans="1:23" ht="16" thickTop="1" x14ac:dyDescent="0.35">
      <c r="A139" s="88"/>
      <c r="B139" s="66"/>
      <c r="C139" s="67"/>
      <c r="D139" s="13"/>
      <c r="E139" s="13"/>
      <c r="F139" s="14"/>
      <c r="G139" s="40"/>
      <c r="H139" s="33"/>
      <c r="I139" s="33"/>
      <c r="J139" s="23"/>
      <c r="K139" s="23"/>
      <c r="L139" s="23"/>
      <c r="M139" s="23"/>
      <c r="N139" s="23"/>
      <c r="O139" s="23"/>
    </row>
    <row r="140" spans="1:23" s="11" customFormat="1" ht="18.5" x14ac:dyDescent="0.45">
      <c r="A140" s="41" t="s">
        <v>252</v>
      </c>
      <c r="B140" s="32"/>
      <c r="C140" s="32"/>
      <c r="G140" s="41"/>
      <c r="H140" s="32"/>
      <c r="I140" s="32"/>
      <c r="J140" s="23"/>
      <c r="K140" s="23"/>
      <c r="L140" s="23"/>
      <c r="M140" s="23"/>
      <c r="N140" s="23"/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:23" s="11" customFormat="1" ht="18.5" x14ac:dyDescent="0.45">
      <c r="A141" s="32"/>
      <c r="B141" s="32"/>
      <c r="C141" s="32"/>
      <c r="G141" s="41"/>
      <c r="H141" s="32"/>
      <c r="I141" s="32"/>
      <c r="J141" s="23"/>
      <c r="K141" s="23"/>
      <c r="L141" s="23"/>
      <c r="M141" s="23"/>
      <c r="N141" s="23"/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:23" ht="18.5" x14ac:dyDescent="0.45">
      <c r="A142" s="32" t="s">
        <v>224</v>
      </c>
      <c r="B142" s="66"/>
      <c r="C142" s="67"/>
      <c r="D142" s="67"/>
      <c r="E142" s="67"/>
      <c r="F142" s="68"/>
      <c r="G142" s="41"/>
      <c r="H142" s="32"/>
      <c r="I142" s="33"/>
      <c r="J142" s="23"/>
      <c r="K142" s="23"/>
      <c r="L142" s="23"/>
      <c r="M142" s="23"/>
      <c r="N142" s="23"/>
      <c r="O142" s="23"/>
    </row>
    <row r="143" spans="1:23" ht="18.5" x14ac:dyDescent="0.45">
      <c r="A143" s="32"/>
      <c r="B143" s="66"/>
      <c r="C143" s="67"/>
      <c r="D143" s="67"/>
      <c r="E143" s="67"/>
      <c r="F143" s="68"/>
      <c r="G143" s="41"/>
      <c r="H143" s="32"/>
      <c r="I143" s="33"/>
      <c r="J143" s="23"/>
      <c r="K143" s="23"/>
      <c r="L143" s="23"/>
      <c r="M143" s="23"/>
      <c r="N143" s="23"/>
      <c r="O143" s="23"/>
    </row>
    <row r="144" spans="1:23" ht="15" customHeight="1" x14ac:dyDescent="0.35">
      <c r="A144" s="55" t="s">
        <v>251</v>
      </c>
      <c r="B144" s="56"/>
      <c r="C144" s="25"/>
      <c r="D144" s="69" t="s">
        <v>226</v>
      </c>
      <c r="E144" s="70"/>
      <c r="F144" s="71"/>
      <c r="G144" s="89"/>
      <c r="J144" s="23"/>
      <c r="K144" s="23"/>
      <c r="L144" s="23"/>
      <c r="M144" s="23"/>
      <c r="N144" s="23"/>
    </row>
    <row r="145" spans="1:15" ht="102" customHeight="1" thickBot="1" x14ac:dyDescent="0.4">
      <c r="A145" s="72" t="s">
        <v>1</v>
      </c>
      <c r="B145" s="73" t="s">
        <v>3</v>
      </c>
      <c r="C145" s="74" t="s">
        <v>4</v>
      </c>
      <c r="D145" s="75" t="s">
        <v>227</v>
      </c>
      <c r="E145" s="75" t="s">
        <v>228</v>
      </c>
      <c r="F145" s="90" t="s">
        <v>232</v>
      </c>
      <c r="G145" s="28" t="s">
        <v>269</v>
      </c>
      <c r="H145" s="28" t="s">
        <v>0</v>
      </c>
      <c r="I145" s="28" t="s">
        <v>2</v>
      </c>
      <c r="J145" s="28" t="s">
        <v>265</v>
      </c>
      <c r="K145" s="28" t="s">
        <v>264</v>
      </c>
      <c r="L145" s="28" t="s">
        <v>266</v>
      </c>
      <c r="M145" s="28" t="s">
        <v>267</v>
      </c>
      <c r="N145" s="28" t="s">
        <v>268</v>
      </c>
      <c r="O145" s="23"/>
    </row>
    <row r="146" spans="1:15" ht="15.75" customHeight="1" thickTop="1" thickBot="1" x14ac:dyDescent="0.4">
      <c r="A146" s="91" t="s">
        <v>231</v>
      </c>
      <c r="B146" s="20"/>
      <c r="C146" s="20"/>
      <c r="D146" s="12"/>
      <c r="E146" s="12"/>
      <c r="F146" s="22"/>
      <c r="G146" s="21"/>
      <c r="H146" s="22">
        <v>99</v>
      </c>
      <c r="I146" s="22">
        <v>201</v>
      </c>
      <c r="J146" s="23">
        <f t="shared" ref="J146:J178" si="15">IF(NOT(TRIM(D146)=""),1,0)</f>
        <v>0</v>
      </c>
      <c r="K146" s="23">
        <f>IF(AND(TRIM(D146)="",TRIM(E146)=""),0,1)</f>
        <v>0</v>
      </c>
      <c r="L146" s="23">
        <v>0</v>
      </c>
      <c r="M146" s="23">
        <v>0</v>
      </c>
      <c r="N146" s="23">
        <f t="shared" ref="N146:N178" si="16">L146+M146</f>
        <v>0</v>
      </c>
      <c r="O146" s="24"/>
    </row>
    <row r="147" spans="1:15" ht="15" customHeight="1" thickTop="1" thickBot="1" x14ac:dyDescent="0.4">
      <c r="A147" s="91" t="s">
        <v>231</v>
      </c>
      <c r="B147" s="20"/>
      <c r="C147" s="20"/>
      <c r="D147" s="12"/>
      <c r="E147" s="12"/>
      <c r="F147" s="22"/>
      <c r="G147" s="26"/>
      <c r="H147" s="27">
        <v>99</v>
      </c>
      <c r="I147" s="27">
        <v>202</v>
      </c>
      <c r="J147" s="23">
        <f t="shared" si="15"/>
        <v>0</v>
      </c>
      <c r="K147" s="23">
        <f>IF(AND(TRIM(D147)="",TRIM(E147)=""),0,1)</f>
        <v>0</v>
      </c>
      <c r="L147" s="23">
        <v>0</v>
      </c>
      <c r="M147" s="23">
        <v>0</v>
      </c>
      <c r="N147" s="23">
        <f t="shared" si="16"/>
        <v>0</v>
      </c>
    </row>
    <row r="148" spans="1:15" ht="15" customHeight="1" thickTop="1" thickBot="1" x14ac:dyDescent="0.4">
      <c r="A148" s="91" t="s">
        <v>231</v>
      </c>
      <c r="B148" s="20"/>
      <c r="C148" s="20"/>
      <c r="D148" s="12"/>
      <c r="E148" s="12"/>
      <c r="F148" s="22"/>
      <c r="G148" s="26"/>
      <c r="H148" s="27">
        <v>99</v>
      </c>
      <c r="I148" s="27">
        <v>203</v>
      </c>
      <c r="J148" s="23">
        <f t="shared" si="15"/>
        <v>0</v>
      </c>
      <c r="K148" s="23">
        <f t="shared" ref="K148:K178" si="17">IF(AND(TRIM(D148)="",TRIM(E148)=""),0,1)</f>
        <v>0</v>
      </c>
      <c r="L148" s="23">
        <v>0</v>
      </c>
      <c r="M148" s="23">
        <v>0</v>
      </c>
      <c r="N148" s="23">
        <f t="shared" si="16"/>
        <v>0</v>
      </c>
    </row>
    <row r="149" spans="1:15" ht="15" customHeight="1" thickTop="1" thickBot="1" x14ac:dyDescent="0.4">
      <c r="A149" s="91" t="s">
        <v>231</v>
      </c>
      <c r="B149" s="20"/>
      <c r="C149" s="20"/>
      <c r="D149" s="12"/>
      <c r="E149" s="12"/>
      <c r="F149" s="22"/>
      <c r="G149" s="26"/>
      <c r="H149" s="27">
        <v>99</v>
      </c>
      <c r="I149" s="27">
        <v>204</v>
      </c>
      <c r="J149" s="23">
        <f t="shared" si="15"/>
        <v>0</v>
      </c>
      <c r="K149" s="23">
        <f t="shared" si="17"/>
        <v>0</v>
      </c>
      <c r="L149" s="23">
        <v>0</v>
      </c>
      <c r="M149" s="23">
        <v>0</v>
      </c>
      <c r="N149" s="23">
        <f t="shared" si="16"/>
        <v>0</v>
      </c>
    </row>
    <row r="150" spans="1:15" ht="15" customHeight="1" thickTop="1" thickBot="1" x14ac:dyDescent="0.4">
      <c r="A150" s="91" t="s">
        <v>231</v>
      </c>
      <c r="B150" s="20"/>
      <c r="C150" s="20"/>
      <c r="D150" s="12"/>
      <c r="E150" s="12"/>
      <c r="F150" s="22"/>
      <c r="G150" s="26"/>
      <c r="H150" s="27">
        <v>99</v>
      </c>
      <c r="I150" s="27">
        <v>205</v>
      </c>
      <c r="J150" s="23">
        <f t="shared" si="15"/>
        <v>0</v>
      </c>
      <c r="K150" s="23">
        <f t="shared" si="17"/>
        <v>0</v>
      </c>
      <c r="L150" s="23">
        <v>0</v>
      </c>
      <c r="M150" s="23">
        <v>0</v>
      </c>
      <c r="N150" s="23">
        <f t="shared" si="16"/>
        <v>0</v>
      </c>
    </row>
    <row r="151" spans="1:15" ht="15" customHeight="1" thickTop="1" thickBot="1" x14ac:dyDescent="0.4">
      <c r="A151" s="91" t="s">
        <v>231</v>
      </c>
      <c r="B151" s="20"/>
      <c r="C151" s="20"/>
      <c r="D151" s="12"/>
      <c r="E151" s="12"/>
      <c r="F151" s="22"/>
      <c r="G151" s="26"/>
      <c r="H151" s="27">
        <v>99</v>
      </c>
      <c r="I151" s="27">
        <v>206</v>
      </c>
      <c r="J151" s="23">
        <f t="shared" si="15"/>
        <v>0</v>
      </c>
      <c r="K151" s="23">
        <f t="shared" si="17"/>
        <v>0</v>
      </c>
      <c r="L151" s="23">
        <v>0</v>
      </c>
      <c r="M151" s="23">
        <v>0</v>
      </c>
      <c r="N151" s="23">
        <f t="shared" si="16"/>
        <v>0</v>
      </c>
    </row>
    <row r="152" spans="1:15" ht="15" customHeight="1" thickTop="1" thickBot="1" x14ac:dyDescent="0.4">
      <c r="A152" s="91" t="s">
        <v>231</v>
      </c>
      <c r="B152" s="20"/>
      <c r="C152" s="20"/>
      <c r="D152" s="12"/>
      <c r="E152" s="12"/>
      <c r="F152" s="22"/>
      <c r="G152" s="26"/>
      <c r="H152" s="27">
        <v>99</v>
      </c>
      <c r="I152" s="27">
        <v>207</v>
      </c>
      <c r="J152" s="23">
        <f t="shared" si="15"/>
        <v>0</v>
      </c>
      <c r="K152" s="23">
        <f t="shared" si="17"/>
        <v>0</v>
      </c>
      <c r="L152" s="23">
        <v>0</v>
      </c>
      <c r="M152" s="23">
        <v>0</v>
      </c>
      <c r="N152" s="23">
        <f t="shared" si="16"/>
        <v>0</v>
      </c>
    </row>
    <row r="153" spans="1:15" ht="15" customHeight="1" thickTop="1" thickBot="1" x14ac:dyDescent="0.4">
      <c r="A153" s="91" t="s">
        <v>231</v>
      </c>
      <c r="B153" s="20"/>
      <c r="C153" s="20"/>
      <c r="D153" s="12"/>
      <c r="E153" s="12"/>
      <c r="F153" s="22"/>
      <c r="G153" s="26"/>
      <c r="H153" s="27">
        <v>99</v>
      </c>
      <c r="I153" s="27">
        <v>208</v>
      </c>
      <c r="J153" s="23">
        <f t="shared" si="15"/>
        <v>0</v>
      </c>
      <c r="K153" s="23">
        <f t="shared" si="17"/>
        <v>0</v>
      </c>
      <c r="L153" s="23">
        <v>0</v>
      </c>
      <c r="M153" s="23">
        <v>0</v>
      </c>
      <c r="N153" s="23">
        <f t="shared" si="16"/>
        <v>0</v>
      </c>
    </row>
    <row r="154" spans="1:15" ht="15" customHeight="1" thickTop="1" thickBot="1" x14ac:dyDescent="0.4">
      <c r="A154" s="91" t="s">
        <v>231</v>
      </c>
      <c r="B154" s="20"/>
      <c r="C154" s="20"/>
      <c r="D154" s="12"/>
      <c r="E154" s="12"/>
      <c r="F154" s="22"/>
      <c r="G154" s="26"/>
      <c r="H154" s="27">
        <v>99</v>
      </c>
      <c r="I154" s="27">
        <v>209</v>
      </c>
      <c r="J154" s="23">
        <f t="shared" si="15"/>
        <v>0</v>
      </c>
      <c r="K154" s="23">
        <f t="shared" si="17"/>
        <v>0</v>
      </c>
      <c r="L154" s="23">
        <v>0</v>
      </c>
      <c r="M154" s="23">
        <v>0</v>
      </c>
      <c r="N154" s="23">
        <f t="shared" si="16"/>
        <v>0</v>
      </c>
    </row>
    <row r="155" spans="1:15" ht="15" customHeight="1" thickTop="1" thickBot="1" x14ac:dyDescent="0.4">
      <c r="A155" s="91" t="s">
        <v>231</v>
      </c>
      <c r="B155" s="20"/>
      <c r="C155" s="20"/>
      <c r="D155" s="12"/>
      <c r="E155" s="12"/>
      <c r="F155" s="22"/>
      <c r="G155" s="26"/>
      <c r="H155" s="27">
        <v>99</v>
      </c>
      <c r="I155" s="27">
        <v>210</v>
      </c>
      <c r="J155" s="23">
        <f t="shared" si="15"/>
        <v>0</v>
      </c>
      <c r="K155" s="23">
        <f t="shared" si="17"/>
        <v>0</v>
      </c>
      <c r="L155" s="23">
        <v>0</v>
      </c>
      <c r="M155" s="23">
        <v>0</v>
      </c>
      <c r="N155" s="23">
        <f t="shared" si="16"/>
        <v>0</v>
      </c>
    </row>
    <row r="156" spans="1:15" ht="15" customHeight="1" thickTop="1" thickBot="1" x14ac:dyDescent="0.4">
      <c r="A156" s="91" t="s">
        <v>231</v>
      </c>
      <c r="B156" s="20"/>
      <c r="C156" s="20"/>
      <c r="D156" s="12"/>
      <c r="E156" s="12"/>
      <c r="F156" s="22"/>
      <c r="G156" s="26"/>
      <c r="H156" s="27">
        <v>99</v>
      </c>
      <c r="I156" s="27">
        <v>211</v>
      </c>
      <c r="J156" s="23">
        <f t="shared" si="15"/>
        <v>0</v>
      </c>
      <c r="K156" s="23">
        <f t="shared" si="17"/>
        <v>0</v>
      </c>
      <c r="L156" s="23">
        <v>0</v>
      </c>
      <c r="M156" s="23">
        <v>0</v>
      </c>
      <c r="N156" s="23">
        <f t="shared" si="16"/>
        <v>0</v>
      </c>
    </row>
    <row r="157" spans="1:15" ht="15" customHeight="1" thickTop="1" thickBot="1" x14ac:dyDescent="0.4">
      <c r="A157" s="91" t="s">
        <v>231</v>
      </c>
      <c r="B157" s="20"/>
      <c r="C157" s="20"/>
      <c r="D157" s="12"/>
      <c r="E157" s="12"/>
      <c r="F157" s="22"/>
      <c r="G157" s="26"/>
      <c r="H157" s="27">
        <v>99</v>
      </c>
      <c r="I157" s="27">
        <v>212</v>
      </c>
      <c r="J157" s="23">
        <f t="shared" si="15"/>
        <v>0</v>
      </c>
      <c r="K157" s="23">
        <f t="shared" si="17"/>
        <v>0</v>
      </c>
      <c r="L157" s="23">
        <v>0</v>
      </c>
      <c r="M157" s="23">
        <v>0</v>
      </c>
      <c r="N157" s="23">
        <f t="shared" si="16"/>
        <v>0</v>
      </c>
    </row>
    <row r="158" spans="1:15" ht="15" customHeight="1" thickTop="1" thickBot="1" x14ac:dyDescent="0.4">
      <c r="A158" s="91" t="s">
        <v>231</v>
      </c>
      <c r="B158" s="20"/>
      <c r="C158" s="20"/>
      <c r="D158" s="12"/>
      <c r="E158" s="12"/>
      <c r="F158" s="22"/>
      <c r="G158" s="26"/>
      <c r="H158" s="27">
        <v>99</v>
      </c>
      <c r="I158" s="27">
        <v>213</v>
      </c>
      <c r="J158" s="23">
        <f t="shared" si="15"/>
        <v>0</v>
      </c>
      <c r="K158" s="23">
        <f t="shared" si="17"/>
        <v>0</v>
      </c>
      <c r="L158" s="23">
        <v>0</v>
      </c>
      <c r="M158" s="23">
        <v>0</v>
      </c>
      <c r="N158" s="23">
        <f t="shared" si="16"/>
        <v>0</v>
      </c>
    </row>
    <row r="159" spans="1:15" ht="15" customHeight="1" thickTop="1" thickBot="1" x14ac:dyDescent="0.4">
      <c r="A159" s="91" t="s">
        <v>231</v>
      </c>
      <c r="B159" s="20"/>
      <c r="C159" s="20"/>
      <c r="D159" s="12"/>
      <c r="E159" s="12"/>
      <c r="F159" s="22"/>
      <c r="G159" s="26"/>
      <c r="H159" s="27">
        <v>99</v>
      </c>
      <c r="I159" s="27">
        <v>214</v>
      </c>
      <c r="J159" s="23">
        <f t="shared" si="15"/>
        <v>0</v>
      </c>
      <c r="K159" s="23">
        <f t="shared" si="17"/>
        <v>0</v>
      </c>
      <c r="L159" s="23">
        <v>0</v>
      </c>
      <c r="M159" s="23">
        <v>0</v>
      </c>
      <c r="N159" s="23">
        <f t="shared" si="16"/>
        <v>0</v>
      </c>
    </row>
    <row r="160" spans="1:15" ht="15" customHeight="1" thickTop="1" thickBot="1" x14ac:dyDescent="0.4">
      <c r="A160" s="91" t="s">
        <v>231</v>
      </c>
      <c r="B160" s="20"/>
      <c r="C160" s="20"/>
      <c r="D160" s="12"/>
      <c r="E160" s="12"/>
      <c r="F160" s="22"/>
      <c r="G160" s="26"/>
      <c r="H160" s="27">
        <v>99</v>
      </c>
      <c r="I160" s="27">
        <v>215</v>
      </c>
      <c r="J160" s="23">
        <f t="shared" si="15"/>
        <v>0</v>
      </c>
      <c r="K160" s="23">
        <f t="shared" si="17"/>
        <v>0</v>
      </c>
      <c r="L160" s="23">
        <v>0</v>
      </c>
      <c r="M160" s="23">
        <v>0</v>
      </c>
      <c r="N160" s="23">
        <f t="shared" si="16"/>
        <v>0</v>
      </c>
    </row>
    <row r="161" spans="1:14" ht="15" customHeight="1" thickTop="1" thickBot="1" x14ac:dyDescent="0.4">
      <c r="A161" s="91"/>
      <c r="B161" s="20"/>
      <c r="C161" s="20"/>
      <c r="D161" s="12"/>
      <c r="E161" s="12"/>
      <c r="F161" s="22"/>
      <c r="G161" s="26"/>
      <c r="H161" s="27">
        <v>99</v>
      </c>
      <c r="I161" s="27">
        <v>216</v>
      </c>
      <c r="J161" s="23">
        <f t="shared" ref="J161:J178" si="18">IF(NOT(TRIM(D161)=""),1,0)</f>
        <v>0</v>
      </c>
      <c r="K161" s="23">
        <f t="shared" si="17"/>
        <v>0</v>
      </c>
      <c r="L161" s="23">
        <v>0</v>
      </c>
      <c r="M161" s="23">
        <v>0</v>
      </c>
      <c r="N161" s="23">
        <f t="shared" ref="N161:N178" si="19">L161+M161</f>
        <v>0</v>
      </c>
    </row>
    <row r="162" spans="1:14" ht="15" customHeight="1" thickTop="1" thickBot="1" x14ac:dyDescent="0.4">
      <c r="A162" s="91"/>
      <c r="B162" s="20"/>
      <c r="C162" s="20"/>
      <c r="D162" s="12"/>
      <c r="E162" s="12"/>
      <c r="F162" s="22"/>
      <c r="G162" s="26"/>
      <c r="H162" s="27">
        <v>99</v>
      </c>
      <c r="I162" s="27">
        <v>217</v>
      </c>
      <c r="J162" s="23">
        <f t="shared" si="18"/>
        <v>0</v>
      </c>
      <c r="K162" s="23">
        <f t="shared" si="17"/>
        <v>0</v>
      </c>
      <c r="L162" s="23">
        <v>0</v>
      </c>
      <c r="M162" s="23">
        <v>0</v>
      </c>
      <c r="N162" s="23">
        <f t="shared" si="19"/>
        <v>0</v>
      </c>
    </row>
    <row r="163" spans="1:14" ht="15" customHeight="1" thickTop="1" thickBot="1" x14ac:dyDescent="0.4">
      <c r="A163" s="91"/>
      <c r="B163" s="20"/>
      <c r="C163" s="20"/>
      <c r="D163" s="12"/>
      <c r="E163" s="12"/>
      <c r="F163" s="22"/>
      <c r="G163" s="26"/>
      <c r="H163" s="27">
        <v>99</v>
      </c>
      <c r="I163" s="27">
        <v>218</v>
      </c>
      <c r="J163" s="23">
        <f t="shared" si="18"/>
        <v>0</v>
      </c>
      <c r="K163" s="23">
        <f t="shared" si="17"/>
        <v>0</v>
      </c>
      <c r="L163" s="23">
        <v>0</v>
      </c>
      <c r="M163" s="23">
        <v>0</v>
      </c>
      <c r="N163" s="23">
        <f t="shared" si="19"/>
        <v>0</v>
      </c>
    </row>
    <row r="164" spans="1:14" ht="15" customHeight="1" thickTop="1" thickBot="1" x14ac:dyDescent="0.4">
      <c r="A164" s="91"/>
      <c r="B164" s="20"/>
      <c r="C164" s="20"/>
      <c r="D164" s="12"/>
      <c r="E164" s="12"/>
      <c r="F164" s="22"/>
      <c r="G164" s="26"/>
      <c r="H164" s="27">
        <v>99</v>
      </c>
      <c r="I164" s="27">
        <v>219</v>
      </c>
      <c r="J164" s="23">
        <f t="shared" si="18"/>
        <v>0</v>
      </c>
      <c r="K164" s="23">
        <f t="shared" si="17"/>
        <v>0</v>
      </c>
      <c r="L164" s="23">
        <v>0</v>
      </c>
      <c r="M164" s="23">
        <v>0</v>
      </c>
      <c r="N164" s="23">
        <f t="shared" si="19"/>
        <v>0</v>
      </c>
    </row>
    <row r="165" spans="1:14" ht="15" customHeight="1" thickTop="1" thickBot="1" x14ac:dyDescent="0.4">
      <c r="A165" s="91"/>
      <c r="B165" s="20"/>
      <c r="C165" s="20"/>
      <c r="D165" s="12"/>
      <c r="E165" s="12"/>
      <c r="F165" s="22"/>
      <c r="G165" s="26"/>
      <c r="H165" s="27">
        <v>99</v>
      </c>
      <c r="I165" s="27">
        <v>220</v>
      </c>
      <c r="J165" s="23">
        <f t="shared" si="18"/>
        <v>0</v>
      </c>
      <c r="K165" s="23">
        <f t="shared" si="17"/>
        <v>0</v>
      </c>
      <c r="L165" s="23">
        <v>0</v>
      </c>
      <c r="M165" s="23">
        <v>0</v>
      </c>
      <c r="N165" s="23">
        <f t="shared" si="19"/>
        <v>0</v>
      </c>
    </row>
    <row r="166" spans="1:14" ht="15" customHeight="1" thickTop="1" thickBot="1" x14ac:dyDescent="0.4">
      <c r="A166" s="91"/>
      <c r="B166" s="20"/>
      <c r="C166" s="20"/>
      <c r="D166" s="12"/>
      <c r="E166" s="12"/>
      <c r="F166" s="22"/>
      <c r="G166" s="26"/>
      <c r="H166" s="27">
        <v>99</v>
      </c>
      <c r="I166" s="27">
        <v>221</v>
      </c>
      <c r="J166" s="23">
        <f t="shared" si="18"/>
        <v>0</v>
      </c>
      <c r="K166" s="23">
        <f t="shared" si="17"/>
        <v>0</v>
      </c>
      <c r="L166" s="23">
        <v>0</v>
      </c>
      <c r="M166" s="23">
        <v>0</v>
      </c>
      <c r="N166" s="23">
        <f t="shared" si="19"/>
        <v>0</v>
      </c>
    </row>
    <row r="167" spans="1:14" ht="15" customHeight="1" thickTop="1" thickBot="1" x14ac:dyDescent="0.4">
      <c r="A167" s="91"/>
      <c r="B167" s="20"/>
      <c r="C167" s="20"/>
      <c r="D167" s="12"/>
      <c r="E167" s="12"/>
      <c r="F167" s="22"/>
      <c r="G167" s="26"/>
      <c r="H167" s="27">
        <v>99</v>
      </c>
      <c r="I167" s="27">
        <v>222</v>
      </c>
      <c r="J167" s="23">
        <f t="shared" si="18"/>
        <v>0</v>
      </c>
      <c r="K167" s="23">
        <f t="shared" si="17"/>
        <v>0</v>
      </c>
      <c r="L167" s="23">
        <v>0</v>
      </c>
      <c r="M167" s="23">
        <v>0</v>
      </c>
      <c r="N167" s="23">
        <f t="shared" si="19"/>
        <v>0</v>
      </c>
    </row>
    <row r="168" spans="1:14" ht="15" customHeight="1" thickTop="1" thickBot="1" x14ac:dyDescent="0.4">
      <c r="A168" s="91"/>
      <c r="B168" s="20"/>
      <c r="C168" s="20"/>
      <c r="D168" s="12"/>
      <c r="E168" s="12"/>
      <c r="F168" s="22"/>
      <c r="G168" s="26"/>
      <c r="H168" s="27">
        <v>99</v>
      </c>
      <c r="I168" s="27">
        <v>223</v>
      </c>
      <c r="J168" s="23">
        <f t="shared" si="18"/>
        <v>0</v>
      </c>
      <c r="K168" s="23">
        <f t="shared" si="17"/>
        <v>0</v>
      </c>
      <c r="L168" s="23">
        <v>0</v>
      </c>
      <c r="M168" s="23">
        <v>0</v>
      </c>
      <c r="N168" s="23">
        <f t="shared" si="19"/>
        <v>0</v>
      </c>
    </row>
    <row r="169" spans="1:14" ht="15" customHeight="1" thickTop="1" thickBot="1" x14ac:dyDescent="0.4">
      <c r="A169" s="91"/>
      <c r="B169" s="20"/>
      <c r="C169" s="20"/>
      <c r="D169" s="12"/>
      <c r="E169" s="12"/>
      <c r="F169" s="22"/>
      <c r="G169" s="26"/>
      <c r="H169" s="27">
        <v>99</v>
      </c>
      <c r="I169" s="27">
        <v>224</v>
      </c>
      <c r="J169" s="23">
        <f t="shared" si="18"/>
        <v>0</v>
      </c>
      <c r="K169" s="23">
        <f t="shared" si="17"/>
        <v>0</v>
      </c>
      <c r="L169" s="23">
        <v>0</v>
      </c>
      <c r="M169" s="23">
        <v>0</v>
      </c>
      <c r="N169" s="23">
        <f t="shared" si="19"/>
        <v>0</v>
      </c>
    </row>
    <row r="170" spans="1:14" ht="15" customHeight="1" thickTop="1" thickBot="1" x14ac:dyDescent="0.4">
      <c r="A170" s="91"/>
      <c r="B170" s="20"/>
      <c r="C170" s="20"/>
      <c r="D170" s="12"/>
      <c r="E170" s="12"/>
      <c r="F170" s="22"/>
      <c r="G170" s="26"/>
      <c r="H170" s="27">
        <v>99</v>
      </c>
      <c r="I170" s="27">
        <v>225</v>
      </c>
      <c r="J170" s="23">
        <f t="shared" si="18"/>
        <v>0</v>
      </c>
      <c r="K170" s="23">
        <f t="shared" si="17"/>
        <v>0</v>
      </c>
      <c r="L170" s="23">
        <v>0</v>
      </c>
      <c r="M170" s="23">
        <v>0</v>
      </c>
      <c r="N170" s="23">
        <f t="shared" si="19"/>
        <v>0</v>
      </c>
    </row>
    <row r="171" spans="1:14" ht="15" customHeight="1" thickTop="1" thickBot="1" x14ac:dyDescent="0.4">
      <c r="A171" s="91"/>
      <c r="B171" s="20"/>
      <c r="C171" s="20"/>
      <c r="D171" s="12"/>
      <c r="E171" s="12"/>
      <c r="F171" s="22"/>
      <c r="G171" s="26"/>
      <c r="H171" s="27">
        <v>99</v>
      </c>
      <c r="I171" s="27">
        <v>226</v>
      </c>
      <c r="J171" s="23">
        <f t="shared" si="18"/>
        <v>0</v>
      </c>
      <c r="K171" s="23">
        <f t="shared" si="17"/>
        <v>0</v>
      </c>
      <c r="L171" s="23">
        <v>0</v>
      </c>
      <c r="M171" s="23">
        <v>0</v>
      </c>
      <c r="N171" s="23">
        <f t="shared" si="19"/>
        <v>0</v>
      </c>
    </row>
    <row r="172" spans="1:14" ht="15" customHeight="1" thickTop="1" thickBot="1" x14ac:dyDescent="0.4">
      <c r="A172" s="91"/>
      <c r="B172" s="20"/>
      <c r="C172" s="20"/>
      <c r="D172" s="12"/>
      <c r="E172" s="12"/>
      <c r="F172" s="22"/>
      <c r="G172" s="26"/>
      <c r="H172" s="27">
        <v>99</v>
      </c>
      <c r="I172" s="27">
        <v>227</v>
      </c>
      <c r="J172" s="23">
        <f t="shared" si="18"/>
        <v>0</v>
      </c>
      <c r="K172" s="23">
        <f t="shared" si="17"/>
        <v>0</v>
      </c>
      <c r="L172" s="23">
        <v>0</v>
      </c>
      <c r="M172" s="23">
        <v>0</v>
      </c>
      <c r="N172" s="23">
        <f t="shared" si="19"/>
        <v>0</v>
      </c>
    </row>
    <row r="173" spans="1:14" ht="15" customHeight="1" thickTop="1" thickBot="1" x14ac:dyDescent="0.4">
      <c r="A173" s="91"/>
      <c r="B173" s="20"/>
      <c r="C173" s="20"/>
      <c r="D173" s="12"/>
      <c r="E173" s="12"/>
      <c r="F173" s="22"/>
      <c r="G173" s="26"/>
      <c r="H173" s="27">
        <v>99</v>
      </c>
      <c r="I173" s="27">
        <v>228</v>
      </c>
      <c r="J173" s="23">
        <f t="shared" si="18"/>
        <v>0</v>
      </c>
      <c r="K173" s="23">
        <f t="shared" si="17"/>
        <v>0</v>
      </c>
      <c r="L173" s="23">
        <v>0</v>
      </c>
      <c r="M173" s="23">
        <v>0</v>
      </c>
      <c r="N173" s="23">
        <f t="shared" si="19"/>
        <v>0</v>
      </c>
    </row>
    <row r="174" spans="1:14" ht="15" customHeight="1" thickTop="1" thickBot="1" x14ac:dyDescent="0.4">
      <c r="A174" s="91"/>
      <c r="B174" s="20"/>
      <c r="C174" s="20"/>
      <c r="D174" s="12"/>
      <c r="E174" s="12"/>
      <c r="F174" s="22"/>
      <c r="G174" s="26"/>
      <c r="H174" s="27">
        <v>99</v>
      </c>
      <c r="I174" s="27">
        <v>229</v>
      </c>
      <c r="J174" s="23">
        <f t="shared" si="18"/>
        <v>0</v>
      </c>
      <c r="K174" s="23">
        <f t="shared" si="17"/>
        <v>0</v>
      </c>
      <c r="L174" s="23">
        <v>0</v>
      </c>
      <c r="M174" s="23">
        <v>0</v>
      </c>
      <c r="N174" s="23">
        <f t="shared" si="19"/>
        <v>0</v>
      </c>
    </row>
    <row r="175" spans="1:14" ht="15" customHeight="1" thickTop="1" thickBot="1" x14ac:dyDescent="0.4">
      <c r="A175" s="91"/>
      <c r="B175" s="20"/>
      <c r="C175" s="20"/>
      <c r="D175" s="12"/>
      <c r="E175" s="12"/>
      <c r="F175" s="22"/>
      <c r="G175" s="26"/>
      <c r="H175" s="27">
        <v>99</v>
      </c>
      <c r="I175" s="27">
        <v>230</v>
      </c>
      <c r="J175" s="23">
        <f t="shared" si="18"/>
        <v>0</v>
      </c>
      <c r="K175" s="23">
        <f t="shared" si="17"/>
        <v>0</v>
      </c>
      <c r="L175" s="23">
        <v>0</v>
      </c>
      <c r="M175" s="23">
        <v>0</v>
      </c>
      <c r="N175" s="23">
        <f t="shared" si="19"/>
        <v>0</v>
      </c>
    </row>
    <row r="176" spans="1:14" ht="15" customHeight="1" thickTop="1" thickBot="1" x14ac:dyDescent="0.4">
      <c r="A176" s="91"/>
      <c r="B176" s="20"/>
      <c r="C176" s="20"/>
      <c r="D176" s="12"/>
      <c r="E176" s="12"/>
      <c r="F176" s="22"/>
      <c r="G176" s="26"/>
      <c r="H176" s="27">
        <v>99</v>
      </c>
      <c r="I176" s="27">
        <v>231</v>
      </c>
      <c r="J176" s="23">
        <f t="shared" si="18"/>
        <v>0</v>
      </c>
      <c r="K176" s="23">
        <f t="shared" si="17"/>
        <v>0</v>
      </c>
      <c r="L176" s="23">
        <v>0</v>
      </c>
      <c r="M176" s="23">
        <v>0</v>
      </c>
      <c r="N176" s="23">
        <f t="shared" si="19"/>
        <v>0</v>
      </c>
    </row>
    <row r="177" spans="1:14" ht="15" customHeight="1" thickTop="1" thickBot="1" x14ac:dyDescent="0.4">
      <c r="A177" s="91"/>
      <c r="B177" s="20"/>
      <c r="C177" s="20"/>
      <c r="D177" s="12"/>
      <c r="E177" s="12"/>
      <c r="F177" s="22"/>
      <c r="G177" s="26"/>
      <c r="H177" s="27">
        <v>99</v>
      </c>
      <c r="I177" s="27">
        <v>232</v>
      </c>
      <c r="J177" s="23">
        <f t="shared" si="18"/>
        <v>0</v>
      </c>
      <c r="K177" s="23">
        <f t="shared" si="17"/>
        <v>0</v>
      </c>
      <c r="L177" s="23">
        <v>0</v>
      </c>
      <c r="M177" s="23">
        <v>0</v>
      </c>
      <c r="N177" s="23">
        <f t="shared" si="19"/>
        <v>0</v>
      </c>
    </row>
    <row r="178" spans="1:14" ht="15" customHeight="1" thickTop="1" thickBot="1" x14ac:dyDescent="0.4">
      <c r="A178" s="91" t="s">
        <v>231</v>
      </c>
      <c r="B178" s="20"/>
      <c r="C178" s="20"/>
      <c r="D178" s="12"/>
      <c r="E178" s="12"/>
      <c r="F178" s="22"/>
      <c r="G178" s="26"/>
      <c r="H178" s="27">
        <v>99</v>
      </c>
      <c r="I178" s="27">
        <v>233</v>
      </c>
      <c r="J178" s="23">
        <f t="shared" si="18"/>
        <v>0</v>
      </c>
      <c r="K178" s="23">
        <f t="shared" si="17"/>
        <v>0</v>
      </c>
      <c r="L178" s="23">
        <v>0</v>
      </c>
      <c r="M178" s="23">
        <v>0</v>
      </c>
      <c r="N178" s="23">
        <f t="shared" si="19"/>
        <v>0</v>
      </c>
    </row>
    <row r="179" spans="1:14" ht="15" customHeight="1" thickTop="1" x14ac:dyDescent="0.35"/>
  </sheetData>
  <sheetProtection sheet="1" objects="1" scenarios="1"/>
  <mergeCells count="15">
    <mergeCell ref="D144:F144"/>
    <mergeCell ref="D24:F24"/>
    <mergeCell ref="A119:A138"/>
    <mergeCell ref="A97:A98"/>
    <mergeCell ref="A100:A102"/>
    <mergeCell ref="A106:A117"/>
    <mergeCell ref="A75:A82"/>
    <mergeCell ref="A84:A90"/>
    <mergeCell ref="A94:A95"/>
    <mergeCell ref="A48:A52"/>
    <mergeCell ref="A54:A62"/>
    <mergeCell ref="A64:A73"/>
    <mergeCell ref="A26:A35"/>
    <mergeCell ref="A37:A43"/>
    <mergeCell ref="A45:A4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51"/>
  <sheetViews>
    <sheetView workbookViewId="0">
      <selection activeCell="C18" sqref="C18"/>
    </sheetView>
  </sheetViews>
  <sheetFormatPr defaultColWidth="11.23046875" defaultRowHeight="15" customHeight="1" x14ac:dyDescent="0.35"/>
  <sheetData>
    <row r="1" spans="1:1" s="4" customFormat="1" ht="20" x14ac:dyDescent="0.4">
      <c r="A1" s="4" t="s">
        <v>233</v>
      </c>
    </row>
    <row r="3" spans="1:1" ht="15" customHeight="1" x14ac:dyDescent="0.35">
      <c r="A3" s="1" t="s">
        <v>234</v>
      </c>
    </row>
    <row r="4" spans="1:1" ht="15" customHeight="1" x14ac:dyDescent="0.35">
      <c r="A4" s="1" t="s">
        <v>235</v>
      </c>
    </row>
    <row r="6" spans="1:1" s="4" customFormat="1" ht="20" x14ac:dyDescent="0.4">
      <c r="A6" s="4" t="s">
        <v>236</v>
      </c>
    </row>
    <row r="8" spans="1:1" ht="15" customHeight="1" x14ac:dyDescent="0.35">
      <c r="A8" s="1" t="s">
        <v>237</v>
      </c>
    </row>
    <row r="9" spans="1:1" ht="15" customHeight="1" x14ac:dyDescent="0.35">
      <c r="A9" s="3" t="s">
        <v>229</v>
      </c>
    </row>
    <row r="10" spans="1:1" ht="15" customHeight="1" x14ac:dyDescent="0.35">
      <c r="A10" s="3"/>
    </row>
    <row r="11" spans="1:1" ht="15" customHeight="1" x14ac:dyDescent="0.35">
      <c r="A11" s="1" t="s">
        <v>238</v>
      </c>
    </row>
    <row r="12" spans="1:1" ht="15" customHeight="1" x14ac:dyDescent="0.35">
      <c r="A12" s="3" t="s">
        <v>239</v>
      </c>
    </row>
    <row r="14" spans="1:1" s="4" customFormat="1" ht="20" x14ac:dyDescent="0.4">
      <c r="A14" s="4" t="s">
        <v>240</v>
      </c>
    </row>
    <row r="16" spans="1:1" ht="15" customHeight="1" x14ac:dyDescent="0.35">
      <c r="A16" s="1" t="s">
        <v>248</v>
      </c>
    </row>
    <row r="18" spans="1:1" ht="15" customHeight="1" x14ac:dyDescent="0.35">
      <c r="A18" s="1" t="s">
        <v>254</v>
      </c>
    </row>
    <row r="19" spans="1:1" ht="15" customHeight="1" x14ac:dyDescent="0.35">
      <c r="A19" s="1"/>
    </row>
    <row r="20" spans="1:1" ht="15" customHeight="1" x14ac:dyDescent="0.35">
      <c r="A20" s="5" t="s">
        <v>249</v>
      </c>
    </row>
    <row r="21" spans="1:1" ht="15" customHeight="1" x14ac:dyDescent="0.35">
      <c r="A21" s="1"/>
    </row>
    <row r="22" spans="1:1" ht="15" customHeight="1" x14ac:dyDescent="0.35">
      <c r="A22" s="1" t="s">
        <v>255</v>
      </c>
    </row>
    <row r="23" spans="1:1" ht="15" customHeight="1" x14ac:dyDescent="0.35">
      <c r="A23" s="1"/>
    </row>
    <row r="24" spans="1:1" ht="15" customHeight="1" x14ac:dyDescent="0.35">
      <c r="A24" s="5" t="s">
        <v>250</v>
      </c>
    </row>
    <row r="26" spans="1:1" ht="15" customHeight="1" x14ac:dyDescent="0.35">
      <c r="A26" s="1" t="s">
        <v>241</v>
      </c>
    </row>
    <row r="27" spans="1:1" ht="15" customHeight="1" x14ac:dyDescent="0.35">
      <c r="A27" s="1" t="s">
        <v>276</v>
      </c>
    </row>
    <row r="28" spans="1:1" ht="16" customHeight="1" x14ac:dyDescent="0.35">
      <c r="A28" s="1" t="s">
        <v>246</v>
      </c>
    </row>
    <row r="29" spans="1:1" ht="15" customHeight="1" x14ac:dyDescent="0.35">
      <c r="A29" s="1" t="s">
        <v>247</v>
      </c>
    </row>
    <row r="30" spans="1:1" ht="15" customHeight="1" x14ac:dyDescent="0.35">
      <c r="A30" s="1" t="s">
        <v>242</v>
      </c>
    </row>
    <row r="31" spans="1:1" ht="15" customHeight="1" x14ac:dyDescent="0.35">
      <c r="A31" s="1"/>
    </row>
    <row r="32" spans="1:1" ht="15" customHeight="1" x14ac:dyDescent="0.35">
      <c r="A32" s="1" t="s">
        <v>274</v>
      </c>
    </row>
    <row r="33" spans="1:1" ht="15" customHeight="1" x14ac:dyDescent="0.35">
      <c r="A33" s="1" t="s">
        <v>275</v>
      </c>
    </row>
    <row r="34" spans="1:1" ht="15" customHeight="1" x14ac:dyDescent="0.35">
      <c r="A34" s="1" t="s">
        <v>277</v>
      </c>
    </row>
    <row r="35" spans="1:1" ht="15" customHeight="1" x14ac:dyDescent="0.35">
      <c r="A35" s="2" t="s">
        <v>278</v>
      </c>
    </row>
    <row r="36" spans="1:1" ht="15" customHeight="1" x14ac:dyDescent="0.35">
      <c r="A36" s="2" t="s">
        <v>279</v>
      </c>
    </row>
    <row r="37" spans="1:1" ht="15" customHeight="1" x14ac:dyDescent="0.35">
      <c r="A37" s="1"/>
    </row>
    <row r="38" spans="1:1" ht="15" customHeight="1" x14ac:dyDescent="0.35">
      <c r="A38" s="5" t="s">
        <v>256</v>
      </c>
    </row>
    <row r="40" spans="1:1" ht="15" customHeight="1" x14ac:dyDescent="0.35">
      <c r="A40" s="1" t="s">
        <v>253</v>
      </c>
    </row>
    <row r="41" spans="1:1" ht="15" customHeight="1" x14ac:dyDescent="0.35">
      <c r="A41" s="1" t="s">
        <v>244</v>
      </c>
    </row>
    <row r="42" spans="1:1" ht="15" customHeight="1" x14ac:dyDescent="0.35">
      <c r="A42" s="1" t="s">
        <v>257</v>
      </c>
    </row>
    <row r="43" spans="1:1" ht="15" customHeight="1" x14ac:dyDescent="0.35">
      <c r="A43" s="1" t="s">
        <v>245</v>
      </c>
    </row>
    <row r="44" spans="1:1" ht="15" customHeight="1" x14ac:dyDescent="0.35">
      <c r="A44" s="1" t="s">
        <v>246</v>
      </c>
    </row>
    <row r="45" spans="1:1" ht="15" customHeight="1" x14ac:dyDescent="0.35">
      <c r="A45" s="1" t="s">
        <v>247</v>
      </c>
    </row>
    <row r="47" spans="1:1" ht="15" customHeight="1" x14ac:dyDescent="0.35">
      <c r="A47" s="1" t="s">
        <v>258</v>
      </c>
    </row>
    <row r="49" spans="1:1" ht="15" customHeight="1" x14ac:dyDescent="0.35">
      <c r="A49" s="1" t="s">
        <v>274</v>
      </c>
    </row>
    <row r="50" spans="1:1" ht="15" customHeight="1" x14ac:dyDescent="0.35">
      <c r="A50" s="1" t="s">
        <v>275</v>
      </c>
    </row>
    <row r="51" spans="1:1" ht="15" customHeight="1" x14ac:dyDescent="0.35">
      <c r="A51" s="1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</vt:lpstr>
      <vt:lpstr>ISTRUZIONI PER LA COMPILAZIONE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</dc:creator>
  <cp:lastModifiedBy>SPADINO</cp:lastModifiedBy>
  <dcterms:created xsi:type="dcterms:W3CDTF">2020-06-09T16:34:20Z</dcterms:created>
  <dcterms:modified xsi:type="dcterms:W3CDTF">2021-10-05T12:40:03Z</dcterms:modified>
</cp:coreProperties>
</file>